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120" yWindow="-120" windowWidth="24240" windowHeight="13140" tabRatio="898" activeTab="7"/>
  </bookViews>
  <sheets>
    <sheet name="Front page" sheetId="8" r:id="rId1"/>
    <sheet name="Summary" sheetId="19" r:id="rId2"/>
    <sheet name="General" sheetId="10" r:id="rId3"/>
    <sheet name="Ignition" sheetId="11" r:id="rId4"/>
    <sheet name="Burn" sheetId="12" r:id="rId5"/>
    <sheet name="Escape" sheetId="13" r:id="rId6"/>
    <sheet name="Management control" sheetId="14" r:id="rId7"/>
    <sheet name="Test &amp; main control" sheetId="15" r:id="rId8"/>
    <sheet name="Actions" sheetId="16" r:id="rId9"/>
    <sheet name="Periodic review" sheetId="17" r:id="rId10"/>
    <sheet name="Floor plans &amp; photos" sheetId="20" r:id="rId11"/>
    <sheet name="General notice" sheetId="18" r:id="rId12"/>
  </sheets>
  <definedNames>
    <definedName name="_xlnm.Print_Area" localSheetId="3">Ignition!$A$1:$J$48</definedName>
    <definedName name="_xlnm.Print_Area" localSheetId="6">'Management control'!$A$1:$J$38</definedName>
    <definedName name="_xlnm.Print_Area" localSheetId="1">Summary!$A$1:$J$16</definedName>
    <definedName name="_xlnm.Print_Area" localSheetId="7">'Test &amp; main control'!$A$1:$J$35</definedName>
  </definedNames>
  <calcPr calcId="145621"/>
</workbook>
</file>

<file path=xl/calcChain.xml><?xml version="1.0" encoding="utf-8"?>
<calcChain xmlns="http://schemas.openxmlformats.org/spreadsheetml/2006/main">
  <c r="G9" i="12" l="1"/>
  <c r="G10" i="12"/>
  <c r="G5" i="12" l="1"/>
  <c r="G22" i="11" l="1"/>
  <c r="G24" i="11"/>
  <c r="G32" i="15" l="1"/>
  <c r="G31" i="15"/>
  <c r="G30" i="15"/>
  <c r="G29" i="15"/>
  <c r="G28" i="15"/>
  <c r="G27" i="15"/>
  <c r="G26" i="15"/>
  <c r="G25" i="15"/>
  <c r="G23" i="15"/>
  <c r="G24" i="15" s="1"/>
  <c r="G21" i="15"/>
  <c r="G20" i="15"/>
  <c r="G19" i="15"/>
  <c r="G18" i="15"/>
  <c r="G17" i="15"/>
  <c r="G16" i="15"/>
  <c r="G14" i="15"/>
  <c r="G15" i="15" s="1"/>
  <c r="G12" i="15"/>
  <c r="G11" i="15"/>
  <c r="G9" i="15"/>
  <c r="G8" i="15"/>
  <c r="G7" i="15"/>
  <c r="G6" i="15"/>
  <c r="G5" i="15"/>
  <c r="G34" i="14"/>
  <c r="G33" i="14"/>
  <c r="G32" i="14"/>
  <c r="G31" i="14"/>
  <c r="G30" i="14"/>
  <c r="G28" i="14"/>
  <c r="G27" i="14"/>
  <c r="G26" i="14"/>
  <c r="G25" i="14"/>
  <c r="G24" i="14"/>
  <c r="G23" i="14"/>
  <c r="G22" i="14"/>
  <c r="G20" i="14"/>
  <c r="G19" i="14"/>
  <c r="G18" i="14"/>
  <c r="G17" i="14"/>
  <c r="G16" i="14"/>
  <c r="G15" i="14"/>
  <c r="G14" i="14"/>
  <c r="G12" i="14"/>
  <c r="G11" i="14"/>
  <c r="G9" i="14"/>
  <c r="G8" i="14"/>
  <c r="G7" i="14"/>
  <c r="G6" i="14"/>
  <c r="G5" i="14"/>
  <c r="G21" i="13"/>
  <c r="G20" i="13"/>
  <c r="G19" i="13"/>
  <c r="G17" i="13"/>
  <c r="G16" i="13"/>
  <c r="G14" i="13"/>
  <c r="G15" i="13" s="1"/>
  <c r="G12" i="13"/>
  <c r="G11" i="13"/>
  <c r="G10" i="13"/>
  <c r="G9" i="13"/>
  <c r="G8" i="13"/>
  <c r="G7" i="13"/>
  <c r="G6" i="13"/>
  <c r="G5" i="13"/>
  <c r="G42" i="12"/>
  <c r="G41" i="12"/>
  <c r="G40" i="12"/>
  <c r="G38" i="12"/>
  <c r="G37" i="12"/>
  <c r="G36" i="12"/>
  <c r="G34" i="12"/>
  <c r="G33" i="12"/>
  <c r="G31" i="12"/>
  <c r="G32" i="12" s="1"/>
  <c r="G29" i="12"/>
  <c r="G28" i="12"/>
  <c r="G27" i="12"/>
  <c r="G26" i="12"/>
  <c r="G24" i="12"/>
  <c r="G25" i="12" s="1"/>
  <c r="G22" i="12"/>
  <c r="G21" i="12"/>
  <c r="G19" i="12"/>
  <c r="G18" i="12"/>
  <c r="G16" i="12"/>
  <c r="G15" i="12"/>
  <c r="G13" i="12"/>
  <c r="G12" i="12"/>
  <c r="G7" i="12"/>
  <c r="G6" i="12"/>
  <c r="G44" i="11"/>
  <c r="G43" i="11"/>
  <c r="G42" i="11"/>
  <c r="G40" i="11"/>
  <c r="G41" i="11" s="1"/>
  <c r="G38" i="11"/>
  <c r="G37" i="11"/>
  <c r="G35" i="11"/>
  <c r="G34" i="11"/>
  <c r="G33" i="11"/>
  <c r="G32" i="11"/>
  <c r="G31" i="11"/>
  <c r="G30" i="11"/>
  <c r="G29" i="11"/>
  <c r="G27" i="11"/>
  <c r="G26" i="11"/>
  <c r="G20" i="11"/>
  <c r="G19" i="11"/>
  <c r="G17" i="11"/>
  <c r="G16" i="11"/>
  <c r="G14" i="11"/>
  <c r="G13" i="11"/>
  <c r="G11" i="11"/>
  <c r="G10" i="11"/>
  <c r="G5" i="11"/>
  <c r="G6" i="11"/>
  <c r="G7" i="11"/>
  <c r="G8" i="11"/>
  <c r="G4" i="11"/>
  <c r="G13" i="15" l="1"/>
  <c r="G33" i="15"/>
  <c r="G35" i="12"/>
  <c r="G43" i="12"/>
  <c r="G20" i="12"/>
  <c r="G17" i="12"/>
  <c r="G14" i="12"/>
  <c r="G23" i="12"/>
  <c r="G11" i="12"/>
  <c r="G39" i="12"/>
  <c r="G28" i="11"/>
  <c r="G18" i="11"/>
  <c r="G39" i="11"/>
  <c r="G21" i="11"/>
  <c r="G25" i="11"/>
  <c r="G23" i="11"/>
  <c r="G15" i="11"/>
  <c r="G45" i="11"/>
  <c r="G10" i="15"/>
  <c r="G18" i="13"/>
  <c r="G22" i="13"/>
  <c r="G36" i="11"/>
  <c r="G21" i="14"/>
  <c r="G13" i="14"/>
  <c r="G22" i="15"/>
  <c r="G10" i="14"/>
  <c r="G29" i="14"/>
  <c r="G35" i="14"/>
  <c r="G36" i="14" s="1"/>
  <c r="G13" i="13"/>
  <c r="G30" i="12"/>
  <c r="G8" i="12"/>
  <c r="G12" i="11"/>
  <c r="G9" i="11"/>
  <c r="G44" i="12" l="1"/>
  <c r="G12" i="19" s="1"/>
  <c r="G46" i="11"/>
  <c r="F12" i="19" s="1"/>
  <c r="G34" i="15"/>
  <c r="J12" i="19" s="1"/>
  <c r="G23" i="13"/>
  <c r="H12" i="19" s="1"/>
  <c r="I12" i="19"/>
</calcChain>
</file>

<file path=xl/sharedStrings.xml><?xml version="1.0" encoding="utf-8"?>
<sst xmlns="http://schemas.openxmlformats.org/spreadsheetml/2006/main" count="920" uniqueCount="602">
  <si>
    <t>Lighting so arranged that heat from the bulbs cannot give rise to a fire.</t>
  </si>
  <si>
    <t>Total</t>
  </si>
  <si>
    <t>All portable equipment subject to PAT regime.</t>
  </si>
  <si>
    <t>All fixed electrical equipment subject to maintenance regime by competent person.</t>
  </si>
  <si>
    <t>All fixed electrical equipment inspected in accordance with legislation.</t>
  </si>
  <si>
    <t>Adequate earth bonding to discharge static electricity safely.</t>
  </si>
  <si>
    <t>All electrical installations apparently installed by competent persons.</t>
  </si>
  <si>
    <t>No apparent risks from static discharge.</t>
  </si>
  <si>
    <t>Fire alarm system installed and audible throughout the building.</t>
  </si>
  <si>
    <t>Automatic detectors installed where required.</t>
  </si>
  <si>
    <t>System maintained by competent person.</t>
  </si>
  <si>
    <t>Full inspection of alarm system carried out at least annually.</t>
  </si>
  <si>
    <t>Clear operating instructions posted for employees, visitors and contractors.</t>
  </si>
  <si>
    <t>Electrical equipment not in use is switched off, and where appropriate, unplugged.</t>
  </si>
  <si>
    <t>Smokers materials are not left smouldering and ash trays are left in a safe location.</t>
  </si>
  <si>
    <t>All naked flames are extinguished or left in a safe condition.</t>
  </si>
  <si>
    <t>All flammable rubbish and waste is removed to a safe place.</t>
  </si>
  <si>
    <t>All highly flammable materials are stored in a safe location.</t>
  </si>
  <si>
    <t>The workplace and storage areas are secured against unauthorised entry.</t>
  </si>
  <si>
    <t>All windows and doors are closed, including doors held open by automatic release units.</t>
  </si>
  <si>
    <t>The action to take on discovering a fire.</t>
  </si>
  <si>
    <t>How to raise the fire alarm.</t>
  </si>
  <si>
    <t>Fire prevention including housekeeping.</t>
  </si>
  <si>
    <t>The arrangements in place for calling the fire brigade.</t>
  </si>
  <si>
    <t>The importance of fire check doors.</t>
  </si>
  <si>
    <t>Comments</t>
  </si>
  <si>
    <t>PREF ANS</t>
  </si>
  <si>
    <t>YES</t>
  </si>
  <si>
    <t>NA</t>
  </si>
  <si>
    <t>YES / NO / NA</t>
  </si>
  <si>
    <t>Smoking, smokers materials, cigarette ends, matches etc.</t>
  </si>
  <si>
    <t>Naked flames</t>
  </si>
  <si>
    <t>Portable heaters</t>
  </si>
  <si>
    <t>Machinery and equipment</t>
  </si>
  <si>
    <t>Cooking</t>
  </si>
  <si>
    <t>Static electricity</t>
  </si>
  <si>
    <t>Lighting equipment</t>
  </si>
  <si>
    <t>Arson</t>
  </si>
  <si>
    <t>Wood</t>
  </si>
  <si>
    <t>Paper &amp; cardboard</t>
  </si>
  <si>
    <t>Board walls and ceilings including hardboard, blockboard, chipboard etc.</t>
  </si>
  <si>
    <t>Furniture including fixtures &amp; fittings, decorations &amp; artificial flowers &amp; shrubs.</t>
  </si>
  <si>
    <t>Synthetic wall &amp; ceiling coverage such as polystyrene tiles.</t>
  </si>
  <si>
    <t>Maintenance &amp; testing</t>
  </si>
  <si>
    <t>Fire procedure and training</t>
  </si>
  <si>
    <t>Section A</t>
  </si>
  <si>
    <t>Section B</t>
  </si>
  <si>
    <t>Section C</t>
  </si>
  <si>
    <t>Section D</t>
  </si>
  <si>
    <t>Section E</t>
  </si>
  <si>
    <t>A</t>
  </si>
  <si>
    <t>B</t>
  </si>
  <si>
    <t>C</t>
  </si>
  <si>
    <t>D</t>
  </si>
  <si>
    <t>E</t>
  </si>
  <si>
    <t>Location:</t>
  </si>
  <si>
    <t xml:space="preserve"> </t>
  </si>
  <si>
    <t>Carried out by:</t>
  </si>
  <si>
    <t>Date of FRA:</t>
  </si>
  <si>
    <t>Yes</t>
  </si>
  <si>
    <t>General Information</t>
  </si>
  <si>
    <t>Question</t>
  </si>
  <si>
    <t>Please delete items that are not applicable and apply additional information as required</t>
  </si>
  <si>
    <t>G1.</t>
  </si>
  <si>
    <t>G2.</t>
  </si>
  <si>
    <t>Persons who may use the premises</t>
  </si>
  <si>
    <t>Floor space factors</t>
  </si>
  <si>
    <t>G3.</t>
  </si>
  <si>
    <t>G4.</t>
  </si>
  <si>
    <t>Details of construction</t>
  </si>
  <si>
    <t>G5.</t>
  </si>
  <si>
    <t>Details of internal linings</t>
  </si>
  <si>
    <t>G6.</t>
  </si>
  <si>
    <t>Approximate floor area m² per floor or total floor area m²</t>
  </si>
  <si>
    <t>Number of floors</t>
  </si>
  <si>
    <t>G8.</t>
  </si>
  <si>
    <t>G9.</t>
  </si>
  <si>
    <t>Hours of operation</t>
  </si>
  <si>
    <t>G10.</t>
  </si>
  <si>
    <t>Users of the associated space and further information relating to the space</t>
  </si>
  <si>
    <t>G11</t>
  </si>
  <si>
    <r>
      <t xml:space="preserve">Areas not included within this fire risk assessment </t>
    </r>
    <r>
      <rPr>
        <b/>
        <sz val="11"/>
        <rFont val="Arial"/>
        <family val="2"/>
      </rPr>
      <t>but have been subject to an independent FRA,</t>
    </r>
  </si>
  <si>
    <t>G12</t>
  </si>
  <si>
    <t>Smoke ventilation</t>
  </si>
  <si>
    <t>G13</t>
  </si>
  <si>
    <t>G14</t>
  </si>
  <si>
    <t>Smoke Curtains/Fire Shutters</t>
  </si>
  <si>
    <t>G15</t>
  </si>
  <si>
    <t>G16</t>
  </si>
  <si>
    <t>Dry Risers</t>
  </si>
  <si>
    <t>G17</t>
  </si>
  <si>
    <t>G18</t>
  </si>
  <si>
    <t>Fire loss experience</t>
  </si>
  <si>
    <t>G19</t>
  </si>
  <si>
    <t>Other relevant information: Have previous risk assessments been revised or reviewed as part of this fire risk assessment?</t>
  </si>
  <si>
    <t xml:space="preserve">Sources of ignition?       </t>
  </si>
  <si>
    <t>A1</t>
  </si>
  <si>
    <t>A2</t>
  </si>
  <si>
    <t>A3</t>
  </si>
  <si>
    <t>A4</t>
  </si>
  <si>
    <t>A5</t>
  </si>
  <si>
    <t>A7</t>
  </si>
  <si>
    <t>A11</t>
  </si>
  <si>
    <t>A12</t>
  </si>
  <si>
    <t>A13</t>
  </si>
  <si>
    <t>A14</t>
  </si>
  <si>
    <t>A15</t>
  </si>
  <si>
    <t>B1</t>
  </si>
  <si>
    <t>B2</t>
  </si>
  <si>
    <t>B3</t>
  </si>
  <si>
    <t>B4</t>
  </si>
  <si>
    <t>B6</t>
  </si>
  <si>
    <t>B7</t>
  </si>
  <si>
    <t>B8</t>
  </si>
  <si>
    <t>B9</t>
  </si>
  <si>
    <t>B10</t>
  </si>
  <si>
    <t>B11</t>
  </si>
  <si>
    <t>B12</t>
  </si>
  <si>
    <t>C1</t>
  </si>
  <si>
    <t>C2</t>
  </si>
  <si>
    <t>C3</t>
  </si>
  <si>
    <t>C4</t>
  </si>
  <si>
    <t>D1</t>
  </si>
  <si>
    <t>D3</t>
  </si>
  <si>
    <t>D5</t>
  </si>
  <si>
    <t>D6</t>
  </si>
  <si>
    <t>E1</t>
  </si>
  <si>
    <t>E3</t>
  </si>
  <si>
    <t>E4</t>
  </si>
  <si>
    <t>E5</t>
  </si>
  <si>
    <t>E6</t>
  </si>
  <si>
    <t>Ref</t>
  </si>
  <si>
    <t>Is smoking waste disposed of sensibly and not with general waste?</t>
  </si>
  <si>
    <t>Are metal ashtrays and containers provided within smoking area?</t>
  </si>
  <si>
    <t>Are notices posted of smoking arrangements and prohibitions?</t>
  </si>
  <si>
    <t>Are fixed electrical installations and equipment subject to routine testing and inspection by a competent person?</t>
  </si>
  <si>
    <t>Is it subject to routine maintenance by a competent person?</t>
  </si>
  <si>
    <t>Advice</t>
  </si>
  <si>
    <t>Priority</t>
  </si>
  <si>
    <t>Name:</t>
  </si>
  <si>
    <t>Signature:</t>
  </si>
  <si>
    <t>General Notice</t>
  </si>
  <si>
    <t>the attention of their staff. However individuals remain responsible for their own actions and</t>
  </si>
  <si>
    <t>those who are in any doubt should consult their supervisor or manager.</t>
  </si>
  <si>
    <t>1. Introduction</t>
  </si>
  <si>
    <t>1.1 This instruction relates to The Regulatory Reform (Fire Safety) Order 2005 ("the Order").</t>
  </si>
  <si>
    <t>and became law on 1st October 2006.</t>
  </si>
  <si>
    <t>1.3 The Order makes individual companies responsible for their own fire safety and they will be expected</t>
  </si>
  <si>
    <t>to carry out a fire risk assessment in relation to their premises and to train their employees in the</t>
  </si>
  <si>
    <t>1.4 The Order requires that fire precautions such as fire fighting equipment, fire detection and warning and</t>
  </si>
  <si>
    <t>conditions relating to emergency routes and exits should be provided and maintained by a responsible</t>
  </si>
  <si>
    <t>person to reasonably protect relevant persons (which means any person including a responsible</t>
  </si>
  <si>
    <t>person who is, or may be legally on the premises and any person in the immediate vicinity of the</t>
  </si>
  <si>
    <t>premises who is at risk from a fire on the premises).</t>
  </si>
  <si>
    <t>2.1 It is the responsibility and legal duty of anyone in control of any non-domestic premises to:-</t>
  </si>
  <si>
    <t>2.1.1 provide sufficient general fire precautions - fire fighting and fire detection, emergency routes and</t>
  </si>
  <si>
    <t>exits and their maintenance, including measures to reduce the effects of fire. They also include</t>
  </si>
  <si>
    <t>safety measures to prevent or reduce the risk of fire arising directly from a work process (including</t>
  </si>
  <si>
    <t>the storage and use of dangerous substances goods or materials) or to reduce its intensity.</t>
  </si>
  <si>
    <t>Reduction of risks remains the overall objective of the Order to ensure that relevant persons are</t>
  </si>
  <si>
    <t>safe from fire;</t>
  </si>
  <si>
    <t>2.1.2 provide measures to reduce the risk of fire and the spread of fire on the premises;</t>
  </si>
  <si>
    <t>2.1.3 provide means of escape from the premises which can be effectively and safely used; and</t>
  </si>
  <si>
    <t>2.1.4 undertake a fire risk assessment of the premises in order to identify and assess how fire risks can</t>
  </si>
  <si>
    <t>be minimized and the necessary precautions to safeguard all those who may be affected by a fire</t>
  </si>
  <si>
    <t>on the premises. A risk assessment should be reviewed regularly by the responsible person to keep</t>
  </si>
  <si>
    <t>it up to date, valid and to reflect any significant changes that may have taken place.</t>
  </si>
  <si>
    <t>2.2 A fire risk assessment must:-</t>
  </si>
  <si>
    <t>2.2.1 include measures taken or to be taken e.g. training and maintenance consultation and</t>
  </si>
  <si>
    <t>coordination and any group of persons identified as being especially at risk;</t>
  </si>
  <si>
    <t>2.2.2 train staff to ensure that they are familiar with risks and understand the concept of reducing and</t>
  </si>
  <si>
    <t>managing risks;</t>
  </si>
  <si>
    <t>2.2.3 ensure that the correct equipment and support is available in order to deal effectively with</t>
  </si>
  <si>
    <t>incidents;</t>
  </si>
  <si>
    <t>2.2.4 identify the risk from fire, who may be affected and any control measures necessary to reduce the</t>
  </si>
  <si>
    <t>risk to its lowest level.</t>
  </si>
  <si>
    <t>The significant findings from the fire risk assessment must be recorded and provided to any</t>
  </si>
  <si>
    <t>affected relevant persons</t>
  </si>
  <si>
    <t>2.3 Fire training must:</t>
  </si>
  <si>
    <t>2.3.1 be provided to all employees and contract staff when they start working for you, and then on an</t>
  </si>
  <si>
    <t>annual basis;</t>
  </si>
  <si>
    <t>2.3.2 contain appropriate information and instruction about the general fire precautions relevant to</t>
  </si>
  <si>
    <t>your workplace and local area, including:-</t>
  </si>
  <si>
    <t>2.3.2.1 an overview of the facilities and general fire precautions established by your fire risk</t>
  </si>
  <si>
    <t>assessment;</t>
  </si>
  <si>
    <t>2.3.2.2 what to do in the event of a fire;</t>
  </si>
  <si>
    <t>2.3.2.3 how to raise the alarm;</t>
  </si>
  <si>
    <t>2.3.2.4 what to do if you hear an alarm;</t>
  </si>
  <si>
    <t>2.3.2.5 how to contact the emergency services;</t>
  </si>
  <si>
    <t>2.3.2.6 the location and if appropriate, the use of portable fire extinguishers;</t>
  </si>
  <si>
    <t>2.3.2.7 the procedures for evacuating your premises including the location of escape routes and</t>
  </si>
  <si>
    <t>assembly areas.</t>
  </si>
  <si>
    <t>2.3.3 additional training may be necessary for employees with specific duties in the event of a fire e.g.</t>
  </si>
  <si>
    <t>fire wardens.</t>
  </si>
  <si>
    <t>3. Enforcement</t>
  </si>
  <si>
    <t>The Order is enforced by the Local Fire Authority and failure to provide suitable general fire precautions</t>
  </si>
  <si>
    <t>could lead to severe penalties which could include fines or in the most serious cases prison terms.</t>
  </si>
  <si>
    <t>Advice for people responsible for their premises in relation to fire risk assessment is available in the</t>
  </si>
  <si>
    <t>cost, from the Communities and Local Government website www.communities.gov.uk/fire/firesafetylaw.</t>
  </si>
  <si>
    <t>It is the responsibility of all site managers to ensure that relevant General Notices are brought to</t>
  </si>
  <si>
    <t>1.2 The Order introduced fire safety rules affecting all non-domestic premises in England and Wales</t>
  </si>
  <si>
    <t xml:space="preserve">appropriate fire procedures for the site they work at. </t>
  </si>
  <si>
    <t xml:space="preserve"> accommodation, personnel or processes.</t>
  </si>
  <si>
    <t>Actions Required</t>
  </si>
  <si>
    <t>Actions Completed</t>
  </si>
  <si>
    <r>
      <t xml:space="preserve">Scoring: </t>
    </r>
    <r>
      <rPr>
        <sz val="9"/>
        <color rgb="FFFF0000"/>
        <rFont val="Tahoma"/>
        <family val="2"/>
      </rPr>
      <t>Any individual score of 2 must be addressed immediately</t>
    </r>
  </si>
  <si>
    <t>Is smoking only allowed in designated areas?</t>
  </si>
  <si>
    <t>Smoking is not allowed inside any building or vehicles belonging to Girlguiding.</t>
  </si>
  <si>
    <t>YES/NO /NA</t>
  </si>
  <si>
    <t>YES/NO/NA</t>
  </si>
  <si>
    <t>Is a fire alarm system installed?</t>
  </si>
  <si>
    <t>Is a reasonable standard of emergency lighting provided?</t>
  </si>
  <si>
    <t>Are sprinklers installed?</t>
  </si>
  <si>
    <t>Are all occupants able to escape to a place of safety within a reasonable time?</t>
  </si>
  <si>
    <t>Are the final exit doors operating correctly (this is the last door to the place of safety)?</t>
  </si>
  <si>
    <t>Are all escape routes clearly identifiable, free from obstruction and adequately illuminated?</t>
  </si>
  <si>
    <t>Is kitchen ductwork provided in the area (if applicable)?</t>
  </si>
  <si>
    <t>Is there a clearly identifiable assembly point located well away from the building?</t>
  </si>
  <si>
    <t>Flammable liquids, solvents, gases and fuel etc.</t>
  </si>
  <si>
    <t>Is the emergency plan made available to all those who need to be aware of it such as for self catering facilities, and groups?</t>
  </si>
  <si>
    <t>Is consideration given to all people likely to be present in the facilities &amp; buildings?</t>
  </si>
  <si>
    <t>Is a record kept of staff who have completed the fire training?</t>
  </si>
  <si>
    <t>Section B -  What can burn? (Fuel, oxygen, gases/fire loading hazards)</t>
  </si>
  <si>
    <t>Are only minimal quantities held?</t>
  </si>
  <si>
    <t>Are the flammable substances stored correctly?</t>
  </si>
  <si>
    <t>Are there no significant quantities stored?</t>
  </si>
  <si>
    <t>Are walls and ceilings apparently constructed of fire retardant material?</t>
  </si>
  <si>
    <t>Is the furniture purchased to suitable quality &amp; specifications?</t>
  </si>
  <si>
    <t>Are all decorations fire proof &amp; removed after the event?</t>
  </si>
  <si>
    <t>Is furniture well maintained?</t>
  </si>
  <si>
    <t>Is furniture apparently constructed of fire retardant material?</t>
  </si>
  <si>
    <t>Are all synthetic wall and ceiling coverings fire retardant and maintained in good order?</t>
  </si>
  <si>
    <t>Are oxidising materials subject to COSHH regime, used and stored appropriately?</t>
  </si>
  <si>
    <t>Are oxidising agents clearly identified on their containers?</t>
  </si>
  <si>
    <t>Do you have an emergency procedure other than for fire?</t>
  </si>
  <si>
    <t>Is your alarm where the tones can be changed?</t>
  </si>
  <si>
    <t>Has a fire evacuation drill (or actual evacuation) been carried out in the last 6 months?</t>
  </si>
  <si>
    <t>Are the self-closers on the fire door operating correctly.</t>
  </si>
  <si>
    <t>Is the fire door and frame fit for purpose when the door is closed?</t>
  </si>
  <si>
    <t>Look for penetrations where cables pass through compartment walls, particularly in plantrooms. Fire stopping products are available that will fill the gaps.</t>
  </si>
  <si>
    <t>Are fire safety conditions imposed upon external and internal contractors?</t>
  </si>
  <si>
    <t>Are dry risers provided and are these serviced and tested?</t>
  </si>
  <si>
    <r>
      <t>Scoring</t>
    </r>
    <r>
      <rPr>
        <b/>
        <sz val="10"/>
        <rFont val="Arial"/>
        <family val="2"/>
      </rPr>
      <t xml:space="preserve">: </t>
    </r>
    <r>
      <rPr>
        <b/>
        <u/>
        <sz val="10"/>
        <rFont val="Arial"/>
        <family val="2"/>
      </rPr>
      <t xml:space="preserve">  </t>
    </r>
    <r>
      <rPr>
        <b/>
        <sz val="10"/>
        <rFont val="Arial"/>
        <family val="2"/>
      </rPr>
      <t xml:space="preserve"> </t>
    </r>
    <r>
      <rPr>
        <b/>
        <sz val="10"/>
        <color indexed="10"/>
        <rFont val="Arial"/>
        <family val="2"/>
      </rPr>
      <t>Any individual score of 2 and above must be addressed immediately</t>
    </r>
  </si>
  <si>
    <t>Equipment should be inspected every 12 months (except where P50 foam/powder are installed), and have a label showing the date of inspection.</t>
  </si>
  <si>
    <t>Prefered answer</t>
  </si>
  <si>
    <t>Is there a no smoking policy &amp; is it being enforced?</t>
  </si>
  <si>
    <t>All fuses or circuit breakers of the correct rating and suitable for purpose?</t>
  </si>
  <si>
    <t>This equipment should be serviced at the intervals recommended by the manufacturer, to ensure that it works properly. There should be an annual test/service certificate provided by the service engineer, confirming it is safe to use.</t>
  </si>
  <si>
    <t>Portable heaters should never be left on when no one is around.</t>
  </si>
  <si>
    <t>This can be carried out by a competent person who has had the necessary training to carry out PAT testing.</t>
  </si>
  <si>
    <t>All faulty electrical equipment switched off and isolated while awaiting repair or replacement.</t>
  </si>
  <si>
    <t>Not isolating the equipment could result in persons who do not know it is faulty switching it back on, which could result in a fire. If the equipment is beyond repair the plug should be cut off it to prevent it being used.</t>
  </si>
  <si>
    <t>Care must be taken to prevent the storage of combustible material near lights.</t>
  </si>
  <si>
    <t>Where possible security should be in place to prevent access to buildings, including the outside.</t>
  </si>
  <si>
    <t>Ideally unmanned areas should be locked.</t>
  </si>
  <si>
    <t>Management plan to consider how to manage trespassing.</t>
  </si>
  <si>
    <t>Wood should never be stored next to buildings or in areas where there are ignition sources, and other fuel, such as gas or heating oil etc.</t>
  </si>
  <si>
    <t>Storage areas should be in areas where there is low risk of ignition, not too close to any lighting or electrical equipment.</t>
  </si>
  <si>
    <t>Where bedding and other materials are stored the amount should be minimised to the level of useage by customers.</t>
  </si>
  <si>
    <t>All furniture must comply with the Britich standards for fire retardency.</t>
  </si>
  <si>
    <t xml:space="preserve">Fire doors must remain closed or locked to prevent spread of fire. </t>
  </si>
  <si>
    <t>It is essential that kitchen duct work is deep cleaned at least every 12 months, and automatic shut downs are serviced and tested regularly.</t>
  </si>
  <si>
    <t>Oxidising agents can produce oxygen as part of a chemical process which can make a fire worse.</t>
  </si>
  <si>
    <t>Oxidising agents are part of the normal COSHH regime, however special consideration must be made with regard to storage, mixing with other products.</t>
  </si>
  <si>
    <t>All chemicals must be labelled, to prevent misuse.</t>
  </si>
  <si>
    <t>Section C - Escape (safe egress time)</t>
  </si>
  <si>
    <t xml:space="preserve">Some of the buildings are not suitable for persons in wheelchairs, and therefore, it would be expected that wheelchair users will be allocated suitably provisioned rooms on the ground floor, of properties. </t>
  </si>
  <si>
    <t>Are there enough exits provided, in the right place and alternative routes available should one be affected by fire?</t>
  </si>
  <si>
    <t>Can fire exit signage be clearly seen from all areas?</t>
  </si>
  <si>
    <t>You should be able to see at least one emergency exit sign from anywhere within the area.</t>
  </si>
  <si>
    <t>The minimum requirement for emergency lighting installations should be provision on emergency exit routes, and external lighting if there are no street lights. Emergency lighting should be sufficient to allow an individual to escape via the nearest exit. If no emergency lighting is provided, torches should be available to staff to guide customers out.</t>
  </si>
  <si>
    <t>Is a smoke control system installed?</t>
  </si>
  <si>
    <t>Alarm systems</t>
  </si>
  <si>
    <t xml:space="preserve">Where electrical equipment is not in use, this should be switched off. </t>
  </si>
  <si>
    <t>Look for rubbish build up, paper and boxes poorly stored. Look for dust and general untidiness. Check behind cupboards and in electrical cupboards. Check for flammable liquids not stored appropriately.  Check that storage cupboards are locked if appropriate. ensure that all emergency signage is still in place.</t>
  </si>
  <si>
    <t>Refresher training should be carried out at regular intervals to ensure staff know what to do on discovering a fire.</t>
  </si>
  <si>
    <t>Staff must be made aware of the importance of fire doors and the need to keep them closed (unless they are on automatic release mechanisms). They should be aware of how the auto release mechanisms operate so that they can report faulty equipment.</t>
  </si>
  <si>
    <t>Copies of this risk assessment must be kept on site and available to see as a hard copy and an electronic copy for review purposes.</t>
  </si>
  <si>
    <t>There should be an emergency procedure for other incidents to fire such as power failure, flooding, structural damage, terrorist threats etc.</t>
  </si>
  <si>
    <t>Any structural changes would require planning permission. A number of the buildings are listed and therefore even more stringent processes are required.</t>
  </si>
  <si>
    <t>Fire alarms systems must be audible to all occupants of the building. It is not a statutory requirement to have an automatic fire alarm system installed, unless there is sleeping accommodation in the building.</t>
  </si>
  <si>
    <t xml:space="preserve">A competent person/contractor should be appointed to undertake the servicing of the fire alarm system, to the manufacturers recommendations. When contractors carry out maintenance they should either sign the record book with an outline of what work was carried out or provide an engineers report sheet, with all the details of what was carried out. </t>
  </si>
  <si>
    <t>If they are certified fire doors, check the certification which will be located on the top edge of the door, they should also be CE marked. Other doors that were installed many years previously, and at the time were compliant may still be capable of resisting fire for 30 minutes. Formal 6 monthly checks should be carried out to ensure the integrity of fire doors. Where appropriate if faults found, action should be carried out and recorded.</t>
  </si>
  <si>
    <t>Dry risers are only present in the HQ building. Dry risers, should have fire doors installed at every level, with an automatic smoke detector at the highest level. This should be clear of any storage items, and accessible for maintenance purposes.</t>
  </si>
  <si>
    <t>Riser doors are required to be checked every 6 months, the same as other fire check doors.</t>
  </si>
  <si>
    <t>E2</t>
  </si>
  <si>
    <t>To be completed by Assessor</t>
  </si>
  <si>
    <r>
      <t xml:space="preserve">Signature
</t>
    </r>
    <r>
      <rPr>
        <b/>
        <i/>
        <sz val="10"/>
        <rFont val="Arial"/>
        <family val="2"/>
      </rPr>
      <t>Signed on original</t>
    </r>
  </si>
  <si>
    <t>Persons consulted</t>
  </si>
  <si>
    <t>Low</t>
  </si>
  <si>
    <t>Medium</t>
  </si>
  <si>
    <t>High</t>
  </si>
  <si>
    <t>Section A - IGNITION</t>
  </si>
  <si>
    <t>Section E - TESTING AND MAINTENANCE</t>
  </si>
  <si>
    <t>As detailed above.</t>
  </si>
  <si>
    <r>
      <t>Scoring</t>
    </r>
    <r>
      <rPr>
        <b/>
        <sz val="10"/>
        <rFont val="Arial"/>
        <family val="2"/>
      </rPr>
      <t xml:space="preserve">: </t>
    </r>
    <r>
      <rPr>
        <b/>
        <u/>
        <sz val="10"/>
        <rFont val="Arial"/>
        <family val="2"/>
      </rPr>
      <t xml:space="preserve">  </t>
    </r>
    <r>
      <rPr>
        <b/>
        <sz val="10"/>
        <rFont val="Arial"/>
        <family val="2"/>
      </rPr>
      <t xml:space="preserve"> </t>
    </r>
    <r>
      <rPr>
        <b/>
        <sz val="10"/>
        <color indexed="10"/>
        <rFont val="Arial"/>
        <family val="2"/>
      </rPr>
      <t>Any individual score of 2 must be addressed immediately.</t>
    </r>
  </si>
  <si>
    <t>All contractors are required to follow emergency procedures. As part of their induction, they will receive a briefing on specific requirements, and if hot works are required, a PTW system is in place.</t>
  </si>
  <si>
    <t>There needs to be operating instructions placed next to the control panel, identifying how to operate the system, including, notifying the emergency services, and other personnel on site.</t>
  </si>
  <si>
    <t>Kitchen ductwork requires to be serviced and deep cleaned on an annual basis. Emergency gas shut down systems require to be serviced annually and tested on a weekly basis.</t>
  </si>
  <si>
    <t>A self closer is a device which is designed to ensure a door shuts properly after use. Some doors are held open and release on activation of the fire alarm. Self closures must comply with BS EN1154:1997.</t>
  </si>
  <si>
    <t>B13</t>
  </si>
  <si>
    <t>Score</t>
  </si>
  <si>
    <t xml:space="preserve">Girlguiding </t>
  </si>
  <si>
    <t>Date carried out</t>
  </si>
  <si>
    <t>Property</t>
  </si>
  <si>
    <t>Textiles</t>
  </si>
  <si>
    <t>Fire risk assessment example</t>
  </si>
  <si>
    <t>Girlguiding fire risk assessment form</t>
  </si>
  <si>
    <r>
      <t>Name/area</t>
    </r>
    <r>
      <rPr>
        <sz val="10"/>
        <rFont val="Arial"/>
        <family val="2"/>
      </rPr>
      <t>:</t>
    </r>
  </si>
  <si>
    <t>Name of person                        conducting assessment</t>
  </si>
  <si>
    <t>Contact telephone no. and email address</t>
  </si>
  <si>
    <t>Name of company                              responsible for this area</t>
  </si>
  <si>
    <t>Date of assessment</t>
  </si>
  <si>
    <t>Fire risk assessment scoring</t>
  </si>
  <si>
    <t>Risk of ignition</t>
  </si>
  <si>
    <t>Items that may burn</t>
  </si>
  <si>
    <t>Means of escape</t>
  </si>
  <si>
    <t>Management control</t>
  </si>
  <si>
    <t>Testing &amp; maintenance control</t>
  </si>
  <si>
    <r>
      <t xml:space="preserve">Scores at these levels or higher </t>
    </r>
    <r>
      <rPr>
        <u/>
        <sz val="10"/>
        <color indexed="10"/>
        <rFont val="Arial"/>
        <family val="2"/>
      </rPr>
      <t>must</t>
    </r>
    <r>
      <rPr>
        <sz val="10"/>
        <color indexed="10"/>
        <rFont val="Arial"/>
        <family val="2"/>
      </rPr>
      <t xml:space="preserve"> be reported to the H&amp;S manager</t>
    </r>
  </si>
  <si>
    <t>Residual risk (circle one only) where medium or above is recorded the head of property must be notified.</t>
  </si>
  <si>
    <t>Now go to action points!</t>
  </si>
  <si>
    <r>
      <t xml:space="preserve">Summary: </t>
    </r>
    <r>
      <rPr>
        <sz val="11"/>
        <rFont val="Tahoma"/>
        <family val="2"/>
      </rPr>
      <t>Risk is considered to be low, this site is managed very well</t>
    </r>
  </si>
  <si>
    <t>Use of premises</t>
  </si>
  <si>
    <t>Staff/groups that require additional consideration (people with disabilities and long-term conditions)</t>
  </si>
  <si>
    <t>Name of responsible person</t>
  </si>
  <si>
    <t>Yes/no/ NA</t>
  </si>
  <si>
    <t>Action required</t>
  </si>
  <si>
    <t>Date completed</t>
  </si>
  <si>
    <t>Is it inspected and serviced at suitable intervals as required by the manufacturer and legislation?</t>
  </si>
  <si>
    <t>Friction, ie worn bearings, slipping belts etc</t>
  </si>
  <si>
    <t>All fuses, circuit breakers etc of correct rating and suitable for purpose.</t>
  </si>
  <si>
    <t>Electrical supplies and equipment. Faulty/misused electrical equipment.  Lighting equipment.</t>
  </si>
  <si>
    <t>All contractors used are required to be qualified for the type of property being operated (commercial), and regular checks carried out with contractors to ensure they maintain their competency.</t>
  </si>
  <si>
    <t>Static can build up under certain circumstances, depending on the types of materials used and activities taking place.</t>
  </si>
  <si>
    <t>Electrical systems can be bonded to ensure any build up is discharged safely, especially important where there are flammable materials being used or dispensed.</t>
  </si>
  <si>
    <t>Substantial security measures in place to guard against unauthorised entry.</t>
  </si>
  <si>
    <t>Restricted access to unmanned areas.</t>
  </si>
  <si>
    <t>Restricted access to site.</t>
  </si>
  <si>
    <t>Actions required</t>
  </si>
  <si>
    <t xml:space="preserve">Only quantities for the day's work should be available in the workplace.  Substances need to be stored in closed containers. Unused material should be removed to an approved store. </t>
  </si>
  <si>
    <t>Waste materials</t>
  </si>
  <si>
    <t>Bins should be emptied regularly where they are prone to becoming full, and floors, surface tops, ventillation fans, and windows should be free of dirt and dust.</t>
  </si>
  <si>
    <t>Are the quantities stored in specific areas with low fire risks?</t>
  </si>
  <si>
    <t>Flammable gases</t>
  </si>
  <si>
    <t>Where there is fire compartmentalisation within the building, materials used for this must be made from fire retardent material, at least 30 min fire stopping.</t>
  </si>
  <si>
    <t>Furniture should comply with a number of British standards BS 7177, BS 5867 and BS EN 1101 and 1102.</t>
  </si>
  <si>
    <t>The furniture should be kept clean and is of sound structure. Check for deterioration of the furniture, such as exposure of the frame, threadbare etc.</t>
  </si>
  <si>
    <t xml:space="preserve">Some synthetic wall and ceiling coverings are not fire retardent and if they catch fire can give off harmful smoke. </t>
  </si>
  <si>
    <t>Natural airflow</t>
  </si>
  <si>
    <t>Is there a strict regime of fire doors etc remaining closed and where necessary locked?</t>
  </si>
  <si>
    <t>Is there no air conditioning or air handling on site?</t>
  </si>
  <si>
    <t>Where there is air handling systems/air conditioning in place, special provision needs to be taken to ensure that fire is not spread through these systems.</t>
  </si>
  <si>
    <t>Air conditioning &amp; air handling</t>
  </si>
  <si>
    <t>Is kitchen ductwork equipment kept clean?</t>
  </si>
  <si>
    <t>Build up of fats and dirt in ducts can result in the spread of the fire.</t>
  </si>
  <si>
    <t>Are kitchen ductwork and ventilation equipment serviced and maintained?</t>
  </si>
  <si>
    <t>Oxidising agents and materials</t>
  </si>
  <si>
    <t>Are there no oxidising agents or materials on site?</t>
  </si>
  <si>
    <t xml:space="preserve">Means of escape is a continuous and unobstructed path of travel from any point in the building to a place of safety. The principle evacuation strategy is one of simultaneous evacuation via the nearest final emergency exit. 
</t>
  </si>
  <si>
    <t>There should be at least two exit routes. Fire protected routes are provided for buildings where there is only one way to get off the floor.</t>
  </si>
  <si>
    <t>Are the types and sizes of exits suitable and sufficient for the number of people likely to need to use them (eg wide enough for wheelchair users)?</t>
  </si>
  <si>
    <t xml:space="preserve"> Means of escape</t>
  </si>
  <si>
    <t>Final exit doors must be unlocked when the premises are in use. Security locked final exits must release on activation of the fire alarm or be fitted with a single action opening device (eg push-bar or pad).</t>
  </si>
  <si>
    <t>Fire exit routes should be identified by the green and white 'running man', with arrows.  Pictograms with additional text signage should clearly indicate the direction of travel. Illuminated signage improves viewing distances. Fire exit routes must never be obstructed. Obstructions may include furniture, delivered goods or goods awaiting collection. Also included is anything that could cause a slip (eg water leak). A procedure should be in place to manage fire exit routes daily through GAs checking corridors, doors and final exit doors, as part of their routine duties.</t>
  </si>
  <si>
    <t>Notices at the breakpoints should indicate where the assembly point is. If possible signage should be placed in the designated assembly area. (This is not always possible in built up areas).</t>
  </si>
  <si>
    <t>Means of escape for those with disabilities or long term conditions</t>
  </si>
  <si>
    <t>Some buildings require additional measures for ensuring the safe evacuation of all occupants, this includes refuges in fire protected areas, additional visual aids such as strobes on detectors to indicate alarm activations. Any evacution plan must ensure that all persons can be evacuated safely by the property management.</t>
  </si>
  <si>
    <t xml:space="preserve">Do plans &amp; provisions take into account those with disabilities and long term conditions - including wheelchair access, safe havens, hearing and visual impairments and learning disabilities? </t>
  </si>
  <si>
    <t xml:space="preserve">The area may have combined optical smoke and heat detection that provides L1/M level of detection. This woud be present at high level on ceiling tiles and roof voids. There may be low level detection in all periphery areas and storage areas, and in all corridors and toilets for sleeping accommodation. </t>
  </si>
  <si>
    <t>Are fire alarm call points and break glass units clearly visible? Are fire action notices displayed?</t>
  </si>
  <si>
    <t>Record if manual call points (MCPs) are located on escape routes. MCPs must be mounted in conspicuous positions on fire exit routes and by the final fire exit door. In public areas MCPs must be protected by screecher flap covers. Fire action notices should be up to date and display assembly point information as a minimum.</t>
  </si>
  <si>
    <t>Fire prevention systems</t>
  </si>
  <si>
    <t>Sprinklers will typically be found in fire engineered rooms or some retail stock rooms and store rooms. Check to ensure goods are not stored in close proximity or or that they've been painted over.</t>
  </si>
  <si>
    <t>The installed system extracts smoke from within specific areas such as concourses, emergency stairs wells.</t>
  </si>
  <si>
    <t>Within a number of properties kitchen ductwork will be provided. For simple kitchens in small buildings, baffle plate hoods may be provided. There should be automatic shut down of this ductwork in commercial kitchens, linked to the alarm and gas supply.</t>
  </si>
  <si>
    <t>Section D - Management control</t>
  </si>
  <si>
    <t>Risk score</t>
  </si>
  <si>
    <t>Date  completed</t>
  </si>
  <si>
    <t>Risk scoring</t>
  </si>
  <si>
    <t>Risk  scoring</t>
  </si>
  <si>
    <t>Is there an evacuation management plan for the building?</t>
  </si>
  <si>
    <t>Fire procedure &amp; emergency plan</t>
  </si>
  <si>
    <t>Does the emergency plan take into account all foreseeable circumstances and other emergencies (such as floods, gas escapes etc)?</t>
  </si>
  <si>
    <t xml:space="preserve">A comprehensive plan should be held by the management, which includes roles and responsibilities. For most buildings this will be held in the office with the duty manager and should be current for the area. The evacuation plan is unique to each building on site, but there will be generic similarities with general procedures eg how to call the fire brigade etc. Groups using the self catering facilities should get the full procedure, so they understand what to do, who to contact and how. Procedures on what to do will be provided in each.
</t>
  </si>
  <si>
    <t>Training in fire procedure &amp; emergency plan</t>
  </si>
  <si>
    <t>Are all employees familiar with plan, and trained in its use, and involved in testing it?</t>
  </si>
  <si>
    <t>End of day safety checks</t>
  </si>
  <si>
    <t>All doors are required to be closed and checked that they're operating properly, including those with automatic door releases. Door furniture should function properly and be checked to ensure that it's not loose.</t>
  </si>
  <si>
    <t>Are they aware of the location and use of fire fighting equipment?</t>
  </si>
  <si>
    <t>Staff must know what the procedure is for raising the alarm, as well as customers, using self-catering accommodation.</t>
  </si>
  <si>
    <t>Housekeeping is an essential part of fire prevention. Staff should be aware that they have an important role in ensuring good housekeeping by preventing the build up of rubbish, dust etc on surfaces.</t>
  </si>
  <si>
    <t>With the exception of sites that have automatic call out systems, all other sites will have a duty manager as the main contact. Self-catering buildings are instructed to call the fire brigade, and then the DM.</t>
  </si>
  <si>
    <t>Records should be kept of all staff training including those present for fire drills. This will identify whether any staff have missed training. Training should be completed annually.</t>
  </si>
  <si>
    <t>Conditions applying to fire risk assessment are being enforced</t>
  </si>
  <si>
    <t>Risk assessment held on site.</t>
  </si>
  <si>
    <t>Some systems have alarms were there are different tones which can indicate different actions. None of the Girlguiding sites have this as part of their systems.</t>
  </si>
  <si>
    <t>Is the fire service and local authority notified prior to any structural changes planned for the building?</t>
  </si>
  <si>
    <t>Actions completed</t>
  </si>
  <si>
    <t>Do fire doors meet legislative requirements and are subject to inspection &amp; maintenance regimes?</t>
  </si>
  <si>
    <t>Are all internal fire compartment or internal doors on fire exit routes labelled as a 'Fire door'</t>
  </si>
  <si>
    <t>Where doors are designed to form a barrier to fire and smoke, they must carry a blue &amp; white notice showing the condition in which they should be left (eg 'Fire door - keep shut').</t>
  </si>
  <si>
    <t>Does the door fit the frame well? Is the glass intact? Are the brushes (or intumescent strips) in place all around the door (this is to stop smoke)? Are there any holes in the door? There should not be more than a 4mm gap (preferably 2mm) between the door and frame, otherwise the intumescent strip will not function properly. Comply to BS EN 1634.</t>
  </si>
  <si>
    <t>Evacuation signage</t>
  </si>
  <si>
    <t>Action notices should be prominently displayed near exit routes and fire doors.</t>
  </si>
  <si>
    <t>Fire escape routes must be kept clear at all times. Signage must be compliant with the Health &amp; Safety (Safety Signs and Signals) Regulations 1996. They should provide a clear direction of escape from any point in the building, visible to reflect hazards. Signage for extinguishers (including operation) and action notices should be clear and unobstructed.</t>
  </si>
  <si>
    <t>Are escape routes clearly identified using signage in accordance with legislation, leading to a safe place &amp; are they regularly inspected to ensure that they're kept clear?</t>
  </si>
  <si>
    <t>Emergency lighting</t>
  </si>
  <si>
    <t>Is the emergency lighting subject to  inspection, testing &amp; maintenance regimes?</t>
  </si>
  <si>
    <t>Emergency lighting should be maintained and tested on a regular basis as part of a maintenance regime. The regime will be dictated by the type of emergency lighting installed eg self contained (single point).</t>
  </si>
  <si>
    <t>Automatic smoke and heat detectors are installed in appropriate places, such as sleeping quarters, escape corridors. Storage areas, that may have flammables stored, or combustable materials, along with boiler houses, and commercial kitchens.</t>
  </si>
  <si>
    <t xml:space="preserve">Fire alarm systems
</t>
  </si>
  <si>
    <t>Fire safety systems must be installed and maintained by competent people. This is usually specialist contractors, who install and maintain these systems all the time.</t>
  </si>
  <si>
    <t>Is the fire alarm tested as part of a weekly scheduled programme (labelled manual call points)?</t>
  </si>
  <si>
    <t>The fire alarm system is required to be tested every week, via activating manual call points on a rota system. During this test, automatic door closures will need to be checked that they have activated, to ensure they have closed during the test.</t>
  </si>
  <si>
    <t>The alarm system will be required to be checked and serviced annually. Where there are many automatic detectors, 25% of these will be tested every 3 months.</t>
  </si>
  <si>
    <t xml:space="preserve">Records retained covering the maintenance  and testing of fire fighting equipment    </t>
  </si>
  <si>
    <t>Are records kept covering the maintenance and testing of fire extinguishers,</t>
  </si>
  <si>
    <t>Records retained covering the maintenance and testing of fire prevention equipment</t>
  </si>
  <si>
    <t>Are records kept covering the maintenance and testing of fire alarm weekly test?</t>
  </si>
  <si>
    <t>A record is required of all weekly tests and other activations including false alarms and response by staff.</t>
  </si>
  <si>
    <t>Are records kept covering the maintenance and testing of the fire alarm annual service?</t>
  </si>
  <si>
    <t>Are records kept covering the maintenance and testing of riser doors.</t>
  </si>
  <si>
    <t>Records kept covering the maintenance and testing of steel shutter doors.</t>
  </si>
  <si>
    <t>Testing is required for any automatic operated steel shutters. Safety devices must be fiitted to automatic powered roller shutters, to comply with Regulation 5 and 18 of Workplace (HSW) Regs 1992, and the RRFSO 2005. And comply with BSEN 12635:2002.</t>
  </si>
  <si>
    <t>Records kept covering the maintenance and testing of smoke extraction systems.</t>
  </si>
  <si>
    <t>Smoke extraction systems, should operate on activation of the fire alarm system, and are required to be checked and serviced in line with BS9999.</t>
  </si>
  <si>
    <t>Action plan</t>
  </si>
  <si>
    <t>Section ref.</t>
  </si>
  <si>
    <t>Corrective actions required</t>
  </si>
  <si>
    <t>Action owner</t>
  </si>
  <si>
    <t>Closed date</t>
  </si>
  <si>
    <t>Fire risk assessment periodic review form</t>
  </si>
  <si>
    <t>Date of review:</t>
  </si>
  <si>
    <t>Persons present:</t>
  </si>
  <si>
    <t>Significant findings</t>
  </si>
  <si>
    <t>Remedial actions</t>
  </si>
  <si>
    <t>Action by date</t>
  </si>
  <si>
    <t>Action completed date</t>
  </si>
  <si>
    <t>Periodic review signed off (all actions complete)</t>
  </si>
  <si>
    <t>Place plans and photos on this sheet</t>
  </si>
  <si>
    <t>4. Action required</t>
  </si>
  <si>
    <t>4.1 Fire risk assessments must be carried out every year or following significant changes to your</t>
  </si>
  <si>
    <t>4.2 Fire training must be carried out annually and confirmed with the Girlguiding H&amp;S manager</t>
  </si>
  <si>
    <t>5. Advice and questions</t>
  </si>
  <si>
    <t>following communities and local government documents. The documents are available to download at no</t>
  </si>
  <si>
    <t>Fire safety risk assessment – offices and shops</t>
  </si>
  <si>
    <t>Fire safety risk assessment –transport premises and facilities.</t>
  </si>
  <si>
    <t>Full distribution</t>
  </si>
  <si>
    <t>Queries relating to this general notice should be directed to the contact(s) as mentioned in this notice.</t>
  </si>
  <si>
    <t>To advise any amendments, additions or deletions to the Girlguiding general notice distribution list</t>
  </si>
  <si>
    <t>Property description:</t>
  </si>
  <si>
    <t>Number of Stairs</t>
  </si>
  <si>
    <t>Emergency Lighting</t>
  </si>
  <si>
    <t>Fire Fighting Access</t>
  </si>
  <si>
    <t>A6</t>
  </si>
  <si>
    <t>This is beyond the scope of this fire RA, however, competent electrical contractors should be ensuring that they comply with current approved codes of practice (up to 18th edition at present as from 02/07/2018).</t>
  </si>
  <si>
    <t xml:space="preserve">Fire doors and escape routes
</t>
  </si>
  <si>
    <t>Where there are older buildings old doors installed originally would have been compliant, however, changes in BR may mean they are not up to present standards. If in good condition eg not warped or gapped, then these may still be compliant, but may need some updating which would include the frame and door furniture, intumescent paint/products etc. Changes in use would require doors certified FS30 or greater to be installed as per BR approved document B. All new fire doors should be CE marked and comply with BS EN 1634-1:2014 or BS parts 22&amp;31, and BS EN1154 for door closers.</t>
  </si>
  <si>
    <t>Ladenford Den</t>
  </si>
  <si>
    <t>Carol Edwards</t>
  </si>
  <si>
    <t>No smoking is allowed on any part of Ladenford Den grounds</t>
  </si>
  <si>
    <t>N/A</t>
  </si>
  <si>
    <t>Carried out annually</t>
  </si>
  <si>
    <t>yes</t>
  </si>
  <si>
    <t>This is the flagpole on the camp site</t>
  </si>
  <si>
    <t>residential events by members of Girlguiding and Scouting</t>
  </si>
  <si>
    <t>Any trained leader of either organisation</t>
  </si>
  <si>
    <t>wooden hut</t>
  </si>
  <si>
    <t>one</t>
  </si>
  <si>
    <t>steps up to entrance door</t>
  </si>
  <si>
    <t>periodic</t>
  </si>
  <si>
    <t>Groups hiring Ladenford may include members with disabilities.  They will be considered in the groups own RA</t>
  </si>
  <si>
    <t xml:space="preserve">wood </t>
  </si>
  <si>
    <t>none</t>
  </si>
  <si>
    <t xml:space="preserve">Fire risk assessment </t>
  </si>
  <si>
    <t xml:space="preserve">Ladenford Den is the County Campsite of Girlguiding Angus. Safety within the hut and campsite is managed by the Ladenford Committee, the chair of Ladenford Committee being the responsible person. The hut consists if a single building of timber construction.  The space is sub divided into the following rooms:- 
• Main hall
• Two sets of toilet/shower facilities
• Leader’s Room
• Kitchen
• Access hallway
• Campstore
• Outside steps
The hut is regularly used for indoor holidays, training activities and day events.  The head count varies dependent on the activity but may range from 10 to 26 including leaders and other adults.  This number can increase for short periods when parents are present to collect children.
</t>
  </si>
  <si>
    <t>Ladenford@girlguidingangus.org.uk</t>
  </si>
  <si>
    <t>Tel:07903122714</t>
  </si>
  <si>
    <t>Girlguiding Angus</t>
  </si>
  <si>
    <t>Angus Fire Service</t>
  </si>
  <si>
    <t>Campfires/cooking fires outside the premises</t>
  </si>
  <si>
    <t>Checked at each 5 year inspection.</t>
  </si>
  <si>
    <t>Electric heater in leaders room PAT tested</t>
  </si>
  <si>
    <t>Electric Immersion heater in hot water tank</t>
  </si>
  <si>
    <t>PAT testing should be carried out as per guidelines. Regular visual checks should be made by users.</t>
  </si>
  <si>
    <t>Instructions for use kept with device.  Strimmer only to be used by adults/committee members</t>
  </si>
  <si>
    <t>Strimmer and electric extension cable stored in camp store</t>
  </si>
  <si>
    <t>Strimmer and electric extension cable PAT tested annually.  Extension cable to be fully unwound when being used oudoors as per manufacturers instructions.</t>
  </si>
  <si>
    <t>Ventilation system</t>
  </si>
  <si>
    <t>None in this building.</t>
  </si>
  <si>
    <t>No equipment on site likely to give rise to friction.</t>
  </si>
  <si>
    <t>Portable heaters turned off after use.</t>
  </si>
  <si>
    <t>No smoking signs displayed</t>
  </si>
  <si>
    <t xml:space="preserve">Cooking is only allowed in specific areas in buildings. Where there are events, cooking is carried out externally and placed in areas well away from combustible material. </t>
  </si>
  <si>
    <t>Buildings will have cooking equipment in kitchens. There are external areas (campfire circle &amp; portable altar fires) where cooking takes place.  There is a wooden shelter (camp kitchen) suitable for setting up portable gas stoves.</t>
  </si>
  <si>
    <t>Cooking only allowed in specific and suitable areas, namely kitchen, outdoor altar fires and wooden camp site shelters.</t>
  </si>
  <si>
    <t xml:space="preserve">• Cooking fires only to be used in designated areas
• Fire buckets containing clean water always present
• Leaders to train users in fire safety and supervise as appropriate for age
• All users to be aware of fire extinguisher/sand buckets in the campstore
</t>
  </si>
  <si>
    <t xml:space="preserve">Only qualified competent persons can carry out electrical installations. </t>
  </si>
  <si>
    <t>Fixed electrical installations are required to be inspected every 5 years for most buildings.</t>
  </si>
  <si>
    <t>Waste to be removed to bins in car park each day or after hire period is ended</t>
  </si>
  <si>
    <t>Waste should be removed  daily.</t>
  </si>
  <si>
    <t>Small amount of craft paper/supplies stored in hall cupboard.  Paper towels stored in plastic box in hallway.</t>
  </si>
  <si>
    <t>This may be used for activities, and should be stored in cupboard.</t>
  </si>
  <si>
    <t>A small quantity of blankets/sleeping bags are stored in the cupboard in the Leaders room.</t>
  </si>
  <si>
    <t>Campsite users may bring their own gas stoves or similar and their own bottles of gas to use in the outdoor open fronted shelters.</t>
  </si>
  <si>
    <t>General RA to be updated with advice on gas use and storage and the provisoin on fire fighting equipment.  Users are responsible for risk assessing their own activities.</t>
  </si>
  <si>
    <t>Hut users must ensure decorations are either purchased with fire proofing or fire proofed using appropriate fire proofing sprays.</t>
  </si>
  <si>
    <t>Doors and windows should be closed, when they are not being used.</t>
  </si>
  <si>
    <t>part of annual clean</t>
  </si>
  <si>
    <t>Are there no highly flammable substances, liquids or gases in the area other than small quantities of aerosols?</t>
  </si>
  <si>
    <t>Gate is locked, fence has barbed wire.  Position of gate altered several years ago to reduce risk of trespassers in cars.</t>
  </si>
  <si>
    <t>All doors are locked with mortice key.</t>
  </si>
  <si>
    <t>Bins provided throughout the buidling with notices re emptying them and re-cycling</t>
  </si>
  <si>
    <t>All exit doors and routes are marked with illuminated signs.</t>
  </si>
  <si>
    <t>D2</t>
  </si>
  <si>
    <t>The fire alarm system to be checked annually at the same time as the PAT testing.</t>
  </si>
  <si>
    <t>Recorded as part of the fire RA</t>
  </si>
  <si>
    <t>Fires supervised, participants to be trained in fire safety, fire buckets in situ at fires.</t>
  </si>
  <si>
    <t>Warning signs displayed</t>
  </si>
  <si>
    <t>New wood store installed April 2022 away from building</t>
  </si>
  <si>
    <t>Regularly check that wood is not being stored under the veranda as had been done previously</t>
  </si>
  <si>
    <t>Emergency exit door in main hall, plus exit via corridor (both ends) and back door.  All marked on Fire Plan</t>
  </si>
  <si>
    <t>This is part of the Fire Management plan</t>
  </si>
  <si>
    <t>na</t>
  </si>
  <si>
    <t>Available on website</t>
  </si>
  <si>
    <t>No employees.  Users of Ladenford are provided with the Fire RA, fire management plan and are responsible for carrying out a fire drill on arrival at the premises.  Each group using the premises are required to carry out a fire drill.</t>
  </si>
  <si>
    <t>No smoking is allowed.</t>
  </si>
  <si>
    <t>Fire awareness and emergency procedures training</t>
  </si>
  <si>
    <t>Users should be provided with this information.</t>
  </si>
  <si>
    <t>Fire plan on display with fire fighting equipment marked</t>
  </si>
  <si>
    <t>See Fire Management plan</t>
  </si>
  <si>
    <t>"</t>
  </si>
  <si>
    <t>As part of this RA</t>
  </si>
  <si>
    <t>Na</t>
  </si>
  <si>
    <t>It is also available on the website</t>
  </si>
  <si>
    <t>New manual call points and alarm installed April 2022</t>
  </si>
  <si>
    <t>New interlinked lithium battery smoke alarms and heat detector installed in April 2022</t>
  </si>
  <si>
    <t xml:space="preserve">Installed by electrician and battery life is 10 years.  </t>
  </si>
  <si>
    <t>To ask electrician to do this</t>
  </si>
  <si>
    <t>Any queries regarding this notice should be referred to the Ladenford Den Committee</t>
  </si>
  <si>
    <t>Date: 22/4/22</t>
  </si>
  <si>
    <t>Subject: Fire Risk Assessment at Ladenford Den</t>
  </si>
  <si>
    <t xml:space="preserve">2. Responsibilities of Girlguiding at managed sites </t>
  </si>
  <si>
    <t xml:space="preserve"> Fire risk assessment documents can be obtained from the Ladenford Committee</t>
  </si>
  <si>
    <t>Any questions concerning this notice should be referred to the Ladenford Committee</t>
  </si>
  <si>
    <t>Issued on behalf of Carol Edwards</t>
  </si>
  <si>
    <t>please contact Carol Edwards tel:07903122714; email: CJEPanmure@aol.com</t>
  </si>
  <si>
    <t>There are two electric cookers plus a microwave oven in the kitchen and gas stoves may be used on campsite all included in RA</t>
  </si>
  <si>
    <t>No decorations are present at Ladenford.  Any brought in will be part of users RA</t>
  </si>
  <si>
    <t>Emergency lighting is provided.</t>
  </si>
  <si>
    <t>New wireless interlinked smoke alarm system and heat detector for the kitchen installed in April 2022</t>
  </si>
  <si>
    <t>Fire plan and action notices are displayed in main hall and on notice board in the hallway.  New manual call points installed in April 2022.</t>
  </si>
  <si>
    <t>Escape routes marked by emergency lit signage and indicated on evacuation plan</t>
  </si>
  <si>
    <t xml:space="preserve">Carol </t>
  </si>
  <si>
    <t>Electrical items need PAT testing</t>
  </si>
  <si>
    <t>Urgent</t>
  </si>
  <si>
    <t>Lesley</t>
  </si>
  <si>
    <t>Age of beds in leaders room unknown, check fire resistance</t>
  </si>
  <si>
    <t>Require a plan for other emergencies such as flood, power failure</t>
  </si>
  <si>
    <t>There is no control panel with the system of lithium battery operated fire alarm - manual call points. Instructions re contacting emergency services are part of the fire management plan</t>
  </si>
  <si>
    <t>This is one of the weekly checks to be done as part of the check out procedure.</t>
  </si>
  <si>
    <t xml:space="preserve">Immersion heater checked as part of EIRC carried out </t>
  </si>
  <si>
    <t>Cooker has domestic hood, not ducted to outside</t>
  </si>
  <si>
    <t>Flammable substances should be stored correctly as per H&amp;S guidelines.</t>
  </si>
  <si>
    <t>There is no gas on site.</t>
  </si>
  <si>
    <t>Are all doors, windows and other openings kept closed when not in use and after hours?</t>
  </si>
  <si>
    <t>Are procedures to be followed clearly indicated throughout the building?</t>
  </si>
  <si>
    <t>No gas on premises.  Cooker extractor is domestic type with no outside exit and is cleaned regularly.</t>
  </si>
  <si>
    <t>Although door are old they are all in good condition and well maintained.</t>
  </si>
  <si>
    <t>testing regime  added to check out procedure</t>
  </si>
  <si>
    <t>This has been  added to check out procedure</t>
  </si>
  <si>
    <t>Beds in leaders room checked</t>
  </si>
  <si>
    <t>none required</t>
  </si>
  <si>
    <t>No change to other points</t>
  </si>
  <si>
    <t xml:space="preserve">none  </t>
  </si>
  <si>
    <t>Considering the construction, are there any penetrations that might contribute to the spread of fire?</t>
  </si>
  <si>
    <t>Clear fire evacuation instructions posted for all hall users.</t>
  </si>
  <si>
    <t>Records kept on the maintenance of kitchen extractors/ductwork, incl emergency gas interlock shut off systems.</t>
  </si>
  <si>
    <t>Inspection due in June 2027</t>
  </si>
  <si>
    <t>Does immersion heater need to be serviced?  Answer from electrician and plumber - NO</t>
  </si>
  <si>
    <t xml:space="preserve">No change  </t>
  </si>
  <si>
    <t>No changes</t>
  </si>
  <si>
    <t>Every April and September</t>
  </si>
  <si>
    <t>Re-assessed June 2025</t>
  </si>
  <si>
    <t xml:space="preserve">Freestanding mulit fuel stove in main hall </t>
  </si>
  <si>
    <t>Fireguard  in situ, use of fire supervised by leaders at all times,chimney swept annually, appliance will be very hot while in use so use fire resistant glove supplied, do not store wood close to stove ie. within fire recess</t>
  </si>
  <si>
    <t>Installation and operating instruction booklet can be found in purple folder.  All users should read this booklet.  Stove newly installed in June 2025 by Andrew Soutar of Forfar.</t>
  </si>
  <si>
    <t>Cookers should be switched off at the wall when not in use.</t>
  </si>
  <si>
    <t>Care should be taken when using the stove in the main hall.</t>
  </si>
  <si>
    <t>No changes, except add stove</t>
  </si>
  <si>
    <t>New multi-fuel stove installed in main hall to replace open fire.  New instructions and RA to be updated.  Users to be informed of change and the need to read the instrucion booklet kept by the fireplace.</t>
  </si>
  <si>
    <t xml:space="preserve">Chimney to be swept in June annually.  </t>
  </si>
  <si>
    <t>Emergency lighting  tested as part of the check out procedure, generally every week.</t>
  </si>
  <si>
    <t>installed by Ness Electricals/checked 2025 by Jim Batchelor</t>
  </si>
  <si>
    <t xml:space="preserve">yes previous RA dated 2017 now updated on installation of new smoke alarm system. RA updated annually if any changes. </t>
  </si>
  <si>
    <t>Mattressess have BS7177 labelling in situ</t>
  </si>
  <si>
    <t>final exit doors that need to be locked overnight for security reasons have keys available either hanging on chain or key left in the lock at the front door with sign asking users to leave key in lock.</t>
  </si>
  <si>
    <t>Are records kept covering the maintenance and checking of fire check doors?</t>
  </si>
  <si>
    <t>They are not certified fire doors but solid doors capable of resisting fire for a short time.  They are labelled as fire doors even though they are not "certified".</t>
  </si>
  <si>
    <t xml:space="preserve">"Fire doors" require stickers saying leave closed fire door </t>
  </si>
  <si>
    <t xml:space="preserve">Notice in camp store re gas safety along with a fire blanket for use in camp kitchen </t>
  </si>
</sst>
</file>

<file path=xl/styles.xml><?xml version="1.0" encoding="utf-8"?>
<styleSheet xmlns="http://schemas.openxmlformats.org/spreadsheetml/2006/main" xmlns:mc="http://schemas.openxmlformats.org/markup-compatibility/2006" xmlns:x14ac="http://schemas.microsoft.com/office/spreadsheetml/2009/9/ac" mc:Ignorable="x14ac">
  <fonts count="55" x14ac:knownFonts="1">
    <font>
      <sz val="9"/>
      <name val="Tahoma"/>
    </font>
    <font>
      <u/>
      <sz val="7.5"/>
      <color indexed="12"/>
      <name val="Times New Roman"/>
      <family val="1"/>
    </font>
    <font>
      <b/>
      <sz val="10"/>
      <color indexed="9"/>
      <name val="Tahoma"/>
      <family val="2"/>
    </font>
    <font>
      <sz val="10"/>
      <name val="Tahoma"/>
      <family val="2"/>
    </font>
    <font>
      <b/>
      <sz val="10"/>
      <name val="Tahoma"/>
      <family val="2"/>
    </font>
    <font>
      <sz val="10"/>
      <color indexed="8"/>
      <name val="Tahoma"/>
      <family val="2"/>
    </font>
    <font>
      <sz val="10"/>
      <color indexed="42"/>
      <name val="Tahoma"/>
      <family val="2"/>
    </font>
    <font>
      <sz val="11"/>
      <name val="Arial"/>
      <family val="2"/>
    </font>
    <font>
      <sz val="10"/>
      <name val="Arial"/>
      <family val="2"/>
    </font>
    <font>
      <b/>
      <sz val="24"/>
      <name val="Arial"/>
      <family val="2"/>
    </font>
    <font>
      <b/>
      <sz val="22"/>
      <name val="Arial"/>
      <family val="2"/>
    </font>
    <font>
      <b/>
      <sz val="22"/>
      <name val="Arial"/>
      <family val="2"/>
    </font>
    <font>
      <b/>
      <sz val="22"/>
      <name val="Times New Roman"/>
      <family val="1"/>
    </font>
    <font>
      <b/>
      <i/>
      <sz val="22"/>
      <name val="Arial"/>
      <family val="2"/>
    </font>
    <font>
      <i/>
      <sz val="12"/>
      <name val="Arial"/>
      <family val="2"/>
    </font>
    <font>
      <sz val="12"/>
      <name val="Arial"/>
      <family val="2"/>
    </font>
    <font>
      <sz val="9"/>
      <name val="Arial"/>
      <family val="2"/>
    </font>
    <font>
      <sz val="10"/>
      <color indexed="10"/>
      <name val="Tahoma"/>
      <family val="2"/>
    </font>
    <font>
      <sz val="9"/>
      <name val="Tahoma"/>
      <family val="2"/>
    </font>
    <font>
      <b/>
      <sz val="18"/>
      <name val="Trebuchet MS"/>
      <family val="2"/>
    </font>
    <font>
      <b/>
      <sz val="16"/>
      <name val="Arial"/>
      <family val="2"/>
    </font>
    <font>
      <b/>
      <sz val="12"/>
      <color indexed="9"/>
      <name val="Arial"/>
      <family val="2"/>
    </font>
    <font>
      <b/>
      <sz val="10"/>
      <name val="Arial"/>
      <family val="2"/>
    </font>
    <font>
      <b/>
      <sz val="9"/>
      <color indexed="9"/>
      <name val="Arial"/>
      <family val="2"/>
    </font>
    <font>
      <b/>
      <sz val="11"/>
      <name val="Arial"/>
      <family val="2"/>
    </font>
    <font>
      <b/>
      <sz val="10"/>
      <color theme="0"/>
      <name val="Tahoma"/>
      <family val="2"/>
    </font>
    <font>
      <sz val="10"/>
      <color theme="0"/>
      <name val="Tahoma"/>
      <family val="2"/>
    </font>
    <font>
      <b/>
      <u/>
      <sz val="10"/>
      <name val="Arial"/>
      <family val="2"/>
    </font>
    <font>
      <b/>
      <sz val="10"/>
      <color indexed="10"/>
      <name val="Arial"/>
      <family val="2"/>
    </font>
    <font>
      <b/>
      <sz val="11"/>
      <name val="Tahoma"/>
      <family val="2"/>
    </font>
    <font>
      <b/>
      <sz val="14"/>
      <name val="Arial"/>
      <family val="2"/>
    </font>
    <font>
      <b/>
      <sz val="12"/>
      <name val="Arial"/>
      <family val="2"/>
    </font>
    <font>
      <sz val="9"/>
      <name val="Trebuchet MS"/>
      <family val="2"/>
    </font>
    <font>
      <sz val="9"/>
      <color rgb="FFFF0000"/>
      <name val="Tahoma"/>
      <family val="2"/>
    </font>
    <font>
      <sz val="8"/>
      <name val="Tahoma"/>
      <family val="2"/>
    </font>
    <font>
      <sz val="8"/>
      <name val="Arial"/>
      <family val="2"/>
    </font>
    <font>
      <sz val="12"/>
      <name val="Trebuchet MS"/>
      <family val="2"/>
    </font>
    <font>
      <sz val="24"/>
      <name val="Arial"/>
      <family val="2"/>
    </font>
    <font>
      <i/>
      <u/>
      <sz val="10"/>
      <name val="Arial"/>
      <family val="2"/>
    </font>
    <font>
      <sz val="14"/>
      <name val="Arial"/>
      <family val="2"/>
    </font>
    <font>
      <b/>
      <i/>
      <sz val="10"/>
      <name val="Arial"/>
      <family val="2"/>
    </font>
    <font>
      <b/>
      <i/>
      <sz val="12"/>
      <name val="Arial"/>
      <family val="2"/>
    </font>
    <font>
      <sz val="10"/>
      <color indexed="10"/>
      <name val="Arial"/>
      <family val="2"/>
    </font>
    <font>
      <u/>
      <sz val="10"/>
      <color indexed="10"/>
      <name val="Arial"/>
      <family val="2"/>
    </font>
    <font>
      <b/>
      <sz val="10"/>
      <color indexed="9"/>
      <name val="Arial"/>
      <family val="2"/>
    </font>
    <font>
      <b/>
      <sz val="11"/>
      <color indexed="10"/>
      <name val="Arial"/>
      <family val="2"/>
    </font>
    <font>
      <b/>
      <sz val="10"/>
      <name val="Trebuchet MS"/>
      <family val="2"/>
    </font>
    <font>
      <b/>
      <sz val="9"/>
      <name val="Tahoma"/>
      <family val="2"/>
    </font>
    <font>
      <b/>
      <sz val="14"/>
      <color rgb="FFC00000"/>
      <name val="Tahoma"/>
      <family val="2"/>
    </font>
    <font>
      <sz val="11"/>
      <color rgb="FFFF0000"/>
      <name val="Tahoma"/>
      <family val="2"/>
    </font>
    <font>
      <sz val="22"/>
      <color theme="0" tint="-0.34998626667073579"/>
      <name val="Tahoma"/>
      <family val="2"/>
    </font>
    <font>
      <sz val="9"/>
      <color theme="0" tint="-0.34998626667073579"/>
      <name val="Tahoma"/>
      <family val="2"/>
    </font>
    <font>
      <sz val="11"/>
      <name val="Tahoma"/>
      <family val="2"/>
    </font>
    <font>
      <b/>
      <sz val="22"/>
      <color theme="0" tint="-0.34998626667073579"/>
      <name val="Arial"/>
      <family val="2"/>
    </font>
    <font>
      <sz val="10"/>
      <color rgb="FFFF0000"/>
      <name val="Tahoma"/>
      <family val="2"/>
    </font>
  </fonts>
  <fills count="1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indexed="10"/>
        <bgColor indexed="64"/>
      </patternFill>
    </fill>
    <fill>
      <patternFill patternType="solid">
        <fgColor indexed="43"/>
        <bgColor indexed="64"/>
      </patternFill>
    </fill>
    <fill>
      <patternFill patternType="solid">
        <fgColor theme="0" tint="-0.14999847407452621"/>
        <bgColor indexed="64"/>
      </patternFill>
    </fill>
    <fill>
      <patternFill patternType="solid">
        <fgColor theme="4"/>
        <bgColor indexed="64"/>
      </patternFill>
    </fill>
    <fill>
      <patternFill patternType="solid">
        <fgColor rgb="FFF9FDCB"/>
        <bgColor indexed="64"/>
      </patternFill>
    </fill>
    <fill>
      <patternFill patternType="solid">
        <fgColor indexed="13"/>
        <bgColor indexed="64"/>
      </patternFill>
    </fill>
    <fill>
      <patternFill patternType="solid">
        <fgColor theme="0" tint="-0.249977111117893"/>
        <bgColor indexed="64"/>
      </patternFill>
    </fill>
    <fill>
      <patternFill patternType="solid">
        <fgColor rgb="FFFF0000"/>
        <bgColor indexed="64"/>
      </patternFill>
    </fill>
    <fill>
      <patternFill patternType="solid">
        <fgColor rgb="FFFFC000"/>
        <bgColor indexed="64"/>
      </patternFill>
    </fill>
    <fill>
      <patternFill patternType="solid">
        <fgColor rgb="FF66FF33"/>
        <bgColor indexed="64"/>
      </patternFill>
    </fill>
    <fill>
      <patternFill patternType="solid">
        <fgColor theme="0"/>
        <bgColor indexed="64"/>
      </patternFill>
    </fill>
  </fills>
  <borders count="64">
    <border>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double">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3">
    <xf numFmtId="0" fontId="0" fillId="0" borderId="0"/>
    <xf numFmtId="0" fontId="1" fillId="0" borderId="0" applyNumberFormat="0" applyFill="0" applyBorder="0" applyAlignment="0" applyProtection="0">
      <alignment vertical="top"/>
      <protection locked="0"/>
    </xf>
    <xf numFmtId="0" fontId="36" fillId="0" borderId="0"/>
  </cellStyleXfs>
  <cellXfs count="451">
    <xf numFmtId="0" fontId="0" fillId="0" borderId="0" xfId="0"/>
    <xf numFmtId="0" fontId="3" fillId="2" borderId="13" xfId="2" applyFont="1" applyFill="1" applyBorder="1" applyAlignment="1">
      <alignment vertical="top" wrapText="1"/>
    </xf>
    <xf numFmtId="0" fontId="3" fillId="2" borderId="14" xfId="2" applyFont="1" applyFill="1" applyBorder="1" applyAlignment="1">
      <alignment vertical="top" wrapText="1"/>
    </xf>
    <xf numFmtId="0" fontId="3" fillId="2" borderId="14" xfId="2" applyFont="1" applyFill="1" applyBorder="1" applyAlignment="1">
      <alignment horizontal="left" vertical="top" wrapText="1"/>
    </xf>
    <xf numFmtId="0" fontId="3" fillId="2" borderId="0" xfId="0" applyFont="1" applyFill="1"/>
    <xf numFmtId="0" fontId="0" fillId="0" borderId="0" xfId="0" applyAlignment="1">
      <alignment horizontal="center"/>
    </xf>
    <xf numFmtId="0" fontId="3" fillId="2" borderId="0" xfId="0" applyFont="1" applyFill="1" applyAlignment="1">
      <alignment vertical="center"/>
    </xf>
    <xf numFmtId="0" fontId="3" fillId="0" borderId="0" xfId="0" applyFont="1"/>
    <xf numFmtId="0" fontId="3" fillId="0" borderId="13" xfId="2" applyFont="1" applyBorder="1" applyAlignment="1">
      <alignment vertical="top" wrapText="1"/>
    </xf>
    <xf numFmtId="0" fontId="3" fillId="0" borderId="14" xfId="2" applyFont="1" applyBorder="1" applyAlignment="1">
      <alignment vertical="top" wrapText="1"/>
    </xf>
    <xf numFmtId="0" fontId="3" fillId="2" borderId="33" xfId="2" applyFont="1" applyFill="1" applyBorder="1" applyAlignment="1">
      <alignment horizontal="center" vertical="center"/>
    </xf>
    <xf numFmtId="0" fontId="8" fillId="2" borderId="0" xfId="0" applyFont="1" applyFill="1"/>
    <xf numFmtId="0" fontId="8" fillId="2" borderId="0" xfId="0" applyFont="1" applyFill="1" applyAlignment="1">
      <alignment vertical="center"/>
    </xf>
    <xf numFmtId="0" fontId="8" fillId="0" borderId="0" xfId="0" applyFont="1"/>
    <xf numFmtId="0" fontId="9" fillId="2" borderId="0" xfId="0" applyFont="1" applyFill="1" applyAlignment="1">
      <alignment horizontal="center"/>
    </xf>
    <xf numFmtId="0" fontId="13" fillId="2" borderId="0" xfId="0" applyFont="1" applyFill="1"/>
    <xf numFmtId="0" fontId="10" fillId="2" borderId="0" xfId="0" applyFont="1" applyFill="1" applyAlignment="1">
      <alignment horizontal="center"/>
    </xf>
    <xf numFmtId="0" fontId="11" fillId="2" borderId="0" xfId="0" applyFont="1" applyFill="1"/>
    <xf numFmtId="0" fontId="8" fillId="2" borderId="8" xfId="0" applyFont="1" applyFill="1" applyBorder="1"/>
    <xf numFmtId="0" fontId="14" fillId="2" borderId="0" xfId="0" applyFont="1" applyFill="1" applyAlignment="1">
      <alignment horizontal="right" vertical="center"/>
    </xf>
    <xf numFmtId="0" fontId="8" fillId="4" borderId="0" xfId="0" applyFont="1" applyFill="1" applyAlignment="1" applyProtection="1">
      <alignment horizontal="left" vertical="center"/>
      <protection locked="0"/>
    </xf>
    <xf numFmtId="0" fontId="15" fillId="2" borderId="0" xfId="0" applyFont="1" applyFill="1" applyAlignment="1">
      <alignment horizontal="right"/>
    </xf>
    <xf numFmtId="0" fontId="16" fillId="2" borderId="0" xfId="0" applyFont="1" applyFill="1" applyAlignment="1">
      <alignment horizontal="center"/>
    </xf>
    <xf numFmtId="0" fontId="16" fillId="2" borderId="8" xfId="0" applyFont="1" applyFill="1" applyBorder="1" applyAlignment="1">
      <alignment horizontal="center"/>
    </xf>
    <xf numFmtId="14" fontId="8" fillId="4" borderId="0" xfId="0" applyNumberFormat="1" applyFont="1" applyFill="1" applyAlignment="1" applyProtection="1">
      <alignment horizontal="left" vertical="center"/>
      <protection locked="0"/>
    </xf>
    <xf numFmtId="0" fontId="3" fillId="0" borderId="3" xfId="0" applyFont="1" applyBorder="1" applyAlignment="1">
      <alignment wrapText="1"/>
    </xf>
    <xf numFmtId="0" fontId="3" fillId="2" borderId="3" xfId="0" applyFont="1" applyFill="1" applyBorder="1" applyAlignment="1">
      <alignment wrapText="1"/>
    </xf>
    <xf numFmtId="0" fontId="0" fillId="0" borderId="0" xfId="0" applyAlignment="1">
      <alignment wrapText="1"/>
    </xf>
    <xf numFmtId="0" fontId="3" fillId="0" borderId="14" xfId="0" applyFont="1" applyBorder="1" applyAlignment="1">
      <alignment wrapText="1"/>
    </xf>
    <xf numFmtId="0" fontId="3" fillId="2" borderId="14" xfId="0" applyFont="1" applyFill="1" applyBorder="1" applyAlignment="1">
      <alignment wrapText="1"/>
    </xf>
    <xf numFmtId="0" fontId="3" fillId="2" borderId="14" xfId="0" applyFont="1" applyFill="1" applyBorder="1" applyAlignment="1">
      <alignment vertical="center" wrapText="1"/>
    </xf>
    <xf numFmtId="0" fontId="0" fillId="0" borderId="0" xfId="0" applyAlignment="1">
      <alignment horizontal="center" vertical="center"/>
    </xf>
    <xf numFmtId="0" fontId="20" fillId="0" borderId="0" xfId="0" applyFont="1"/>
    <xf numFmtId="0" fontId="22" fillId="6" borderId="48" xfId="0" applyFont="1" applyFill="1" applyBorder="1" applyAlignment="1">
      <alignment horizontal="center" vertical="top" wrapText="1"/>
    </xf>
    <xf numFmtId="0" fontId="23" fillId="8" borderId="32" xfId="0" applyFont="1" applyFill="1" applyBorder="1" applyAlignment="1">
      <alignment vertical="top" wrapText="1"/>
    </xf>
    <xf numFmtId="0" fontId="23" fillId="8" borderId="36" xfId="0" applyFont="1" applyFill="1" applyBorder="1" applyAlignment="1">
      <alignment vertical="top" wrapText="1"/>
    </xf>
    <xf numFmtId="0" fontId="23" fillId="8" borderId="33" xfId="0" applyFont="1" applyFill="1" applyBorder="1" applyAlignment="1">
      <alignment vertical="top" wrapText="1"/>
    </xf>
    <xf numFmtId="0" fontId="21" fillId="8" borderId="47" xfId="0" applyFont="1" applyFill="1" applyBorder="1" applyAlignment="1">
      <alignment horizontal="center" vertical="top" wrapText="1"/>
    </xf>
    <xf numFmtId="0" fontId="2" fillId="8" borderId="20" xfId="2" applyFont="1" applyFill="1" applyBorder="1" applyAlignment="1">
      <alignment horizontal="center" vertical="center" wrapText="1"/>
    </xf>
    <xf numFmtId="0" fontId="2" fillId="8" borderId="21" xfId="2" applyFont="1" applyFill="1" applyBorder="1" applyAlignment="1">
      <alignment vertical="center" textRotation="90"/>
    </xf>
    <xf numFmtId="0" fontId="2" fillId="8" borderId="26" xfId="2" applyFont="1" applyFill="1" applyBorder="1" applyAlignment="1">
      <alignment horizontal="center" vertical="center" wrapText="1"/>
    </xf>
    <xf numFmtId="0" fontId="2" fillId="8" borderId="41" xfId="0" applyFont="1" applyFill="1" applyBorder="1" applyAlignment="1">
      <alignment horizontal="center" vertical="center" wrapText="1"/>
    </xf>
    <xf numFmtId="0" fontId="2" fillId="8" borderId="40" xfId="2" applyFont="1" applyFill="1" applyBorder="1" applyAlignment="1">
      <alignment horizontal="center" vertical="center" wrapText="1"/>
    </xf>
    <xf numFmtId="0" fontId="25" fillId="8" borderId="26" xfId="0" applyFont="1" applyFill="1" applyBorder="1" applyAlignment="1">
      <alignment horizontal="center" vertical="center"/>
    </xf>
    <xf numFmtId="0" fontId="3" fillId="2" borderId="5" xfId="2" applyFont="1" applyFill="1" applyBorder="1" applyAlignment="1">
      <alignment horizontal="center" vertical="center" wrapText="1"/>
    </xf>
    <xf numFmtId="0" fontId="3" fillId="2" borderId="36" xfId="2" applyFont="1" applyFill="1" applyBorder="1" applyAlignment="1" applyProtection="1">
      <alignment horizontal="center" vertical="center" wrapText="1"/>
      <protection locked="0"/>
    </xf>
    <xf numFmtId="0" fontId="3" fillId="2" borderId="1" xfId="2" applyFont="1" applyFill="1" applyBorder="1" applyAlignment="1">
      <alignment horizontal="center" vertical="center" wrapText="1"/>
    </xf>
    <xf numFmtId="0" fontId="3" fillId="2" borderId="33" xfId="2" applyFont="1" applyFill="1" applyBorder="1" applyAlignment="1" applyProtection="1">
      <alignment horizontal="center" vertical="center" wrapText="1"/>
      <protection locked="0"/>
    </xf>
    <xf numFmtId="0" fontId="5" fillId="2" borderId="33" xfId="2" applyFont="1" applyFill="1" applyBorder="1" applyAlignment="1" applyProtection="1">
      <alignment horizontal="center" vertical="center" wrapText="1"/>
      <protection locked="0"/>
    </xf>
    <xf numFmtId="0" fontId="3" fillId="2" borderId="36" xfId="2" applyFont="1" applyFill="1" applyBorder="1" applyAlignment="1">
      <alignment horizontal="center" vertical="center"/>
    </xf>
    <xf numFmtId="0" fontId="3" fillId="2" borderId="33" xfId="2" applyFont="1" applyFill="1" applyBorder="1" applyAlignment="1">
      <alignment horizontal="center" vertical="center" wrapText="1"/>
    </xf>
    <xf numFmtId="0" fontId="3" fillId="2" borderId="33" xfId="0" applyFont="1" applyFill="1" applyBorder="1" applyAlignment="1">
      <alignment horizontal="center" vertical="center"/>
    </xf>
    <xf numFmtId="0" fontId="3" fillId="9" borderId="26" xfId="2" applyFont="1" applyFill="1" applyBorder="1" applyAlignment="1">
      <alignment horizontal="center" vertical="center"/>
    </xf>
    <xf numFmtId="0" fontId="18" fillId="0" borderId="0" xfId="0" applyFont="1"/>
    <xf numFmtId="0" fontId="30" fillId="0" borderId="0" xfId="0" applyFont="1"/>
    <xf numFmtId="0" fontId="31" fillId="0" borderId="0" xfId="0" applyFont="1" applyAlignment="1">
      <alignment horizontal="center" wrapText="1"/>
    </xf>
    <xf numFmtId="0" fontId="0" fillId="0" borderId="45" xfId="0" applyBorder="1"/>
    <xf numFmtId="0" fontId="0" fillId="0" borderId="44" xfId="0" applyBorder="1"/>
    <xf numFmtId="0" fontId="31" fillId="0" borderId="0" xfId="0" applyFont="1"/>
    <xf numFmtId="0" fontId="31" fillId="10" borderId="20" xfId="0" applyFont="1" applyFill="1" applyBorder="1" applyAlignment="1">
      <alignment wrapText="1"/>
    </xf>
    <xf numFmtId="0" fontId="31" fillId="10" borderId="50" xfId="0" applyFont="1" applyFill="1" applyBorder="1" applyAlignment="1">
      <alignment wrapText="1"/>
    </xf>
    <xf numFmtId="0" fontId="31" fillId="10" borderId="21" xfId="0" applyFont="1" applyFill="1" applyBorder="1" applyAlignment="1">
      <alignment wrapText="1"/>
    </xf>
    <xf numFmtId="0" fontId="31" fillId="10" borderId="51" xfId="0" applyFont="1" applyFill="1" applyBorder="1" applyAlignment="1">
      <alignment wrapText="1"/>
    </xf>
    <xf numFmtId="0" fontId="0" fillId="0" borderId="30" xfId="0" applyBorder="1"/>
    <xf numFmtId="0" fontId="0" fillId="0" borderId="52" xfId="0" applyBorder="1"/>
    <xf numFmtId="0" fontId="0" fillId="0" borderId="37" xfId="0" applyBorder="1"/>
    <xf numFmtId="0" fontId="0" fillId="0" borderId="53" xfId="0" applyBorder="1"/>
    <xf numFmtId="0" fontId="0" fillId="0" borderId="27" xfId="0" applyBorder="1"/>
    <xf numFmtId="0" fontId="22" fillId="0" borderId="0" xfId="0" applyFont="1"/>
    <xf numFmtId="0" fontId="25" fillId="8" borderId="24" xfId="0" applyFont="1" applyFill="1" applyBorder="1" applyAlignment="1">
      <alignment horizontal="center" vertical="center"/>
    </xf>
    <xf numFmtId="0" fontId="3" fillId="2" borderId="15" xfId="2" applyFont="1" applyFill="1" applyBorder="1" applyAlignment="1">
      <alignment vertical="top" wrapText="1"/>
    </xf>
    <xf numFmtId="0" fontId="2" fillId="8" borderId="21" xfId="2" applyFont="1" applyFill="1" applyBorder="1" applyAlignment="1">
      <alignment horizontal="center" vertical="center" wrapText="1"/>
    </xf>
    <xf numFmtId="0" fontId="3" fillId="2" borderId="15" xfId="0" applyFont="1" applyFill="1" applyBorder="1" applyAlignment="1">
      <alignment vertical="top" wrapText="1"/>
    </xf>
    <xf numFmtId="0" fontId="32" fillId="0" borderId="0" xfId="0" applyFont="1"/>
    <xf numFmtId="49" fontId="29" fillId="0" borderId="0" xfId="0" applyNumberFormat="1" applyFont="1" applyAlignment="1">
      <alignment horizontal="center" vertical="center"/>
    </xf>
    <xf numFmtId="0" fontId="18" fillId="0" borderId="0" xfId="0" applyFont="1" applyAlignment="1">
      <alignment horizontal="center" vertical="center"/>
    </xf>
    <xf numFmtId="0" fontId="18" fillId="0" borderId="0" xfId="0" applyFont="1" applyAlignment="1">
      <alignment wrapText="1"/>
    </xf>
    <xf numFmtId="0" fontId="4" fillId="3" borderId="26" xfId="2" applyFont="1" applyFill="1" applyBorder="1" applyAlignment="1">
      <alignment horizontal="center" vertical="center"/>
    </xf>
    <xf numFmtId="0" fontId="34" fillId="0" borderId="0" xfId="0" applyFont="1" applyAlignment="1">
      <alignment horizontal="left" vertical="top"/>
    </xf>
    <xf numFmtId="0" fontId="3" fillId="2" borderId="8" xfId="2" applyFont="1" applyFill="1" applyBorder="1" applyAlignment="1">
      <alignment horizontal="center" vertical="center" wrapText="1"/>
    </xf>
    <xf numFmtId="0" fontId="2" fillId="8" borderId="21" xfId="2" applyFont="1" applyFill="1" applyBorder="1" applyAlignment="1">
      <alignment horizontal="center" vertical="center" textRotation="90"/>
    </xf>
    <xf numFmtId="0" fontId="3" fillId="2" borderId="1" xfId="2" applyFont="1" applyFill="1" applyBorder="1" applyAlignment="1" applyProtection="1">
      <alignment horizontal="center" vertical="center" wrapText="1"/>
      <protection locked="0"/>
    </xf>
    <xf numFmtId="0" fontId="3" fillId="2" borderId="5" xfId="2" applyFont="1" applyFill="1" applyBorder="1" applyAlignment="1" applyProtection="1">
      <alignment horizontal="center" vertical="center" wrapText="1"/>
      <protection locked="0"/>
    </xf>
    <xf numFmtId="0" fontId="29" fillId="0" borderId="20" xfId="0" applyFont="1" applyBorder="1" applyAlignment="1">
      <alignment horizontal="center" vertical="center"/>
    </xf>
    <xf numFmtId="0" fontId="18" fillId="0" borderId="0" xfId="0" applyFont="1" applyAlignment="1">
      <alignment vertical="top" wrapText="1"/>
    </xf>
    <xf numFmtId="0" fontId="3" fillId="7" borderId="16" xfId="2" applyFont="1" applyFill="1" applyBorder="1" applyAlignment="1">
      <alignment vertical="top" wrapText="1"/>
    </xf>
    <xf numFmtId="0" fontId="3" fillId="7" borderId="4" xfId="2" applyFont="1" applyFill="1" applyBorder="1" applyAlignment="1">
      <alignment horizontal="center" vertical="center" wrapText="1"/>
    </xf>
    <xf numFmtId="0" fontId="3" fillId="7" borderId="6" xfId="0" applyFont="1" applyFill="1" applyBorder="1" applyAlignment="1">
      <alignment wrapText="1"/>
    </xf>
    <xf numFmtId="0" fontId="3" fillId="7" borderId="14" xfId="0" applyFont="1" applyFill="1" applyBorder="1" applyAlignment="1">
      <alignment wrapText="1"/>
    </xf>
    <xf numFmtId="0" fontId="3" fillId="7" borderId="3" xfId="0" applyFont="1" applyFill="1" applyBorder="1" applyAlignment="1">
      <alignment wrapText="1"/>
    </xf>
    <xf numFmtId="0" fontId="3" fillId="7" borderId="3" xfId="2" applyFont="1" applyFill="1" applyBorder="1" applyAlignment="1">
      <alignment horizontal="center"/>
    </xf>
    <xf numFmtId="0" fontId="3" fillId="7" borderId="15" xfId="2" applyFont="1" applyFill="1" applyBorder="1" applyAlignment="1">
      <alignment vertical="top" wrapText="1"/>
    </xf>
    <xf numFmtId="0" fontId="3" fillId="7" borderId="1" xfId="2" applyFont="1" applyFill="1" applyBorder="1" applyAlignment="1">
      <alignment horizontal="center" vertical="center" wrapText="1"/>
    </xf>
    <xf numFmtId="0" fontId="6" fillId="7" borderId="33" xfId="2" applyFont="1" applyFill="1" applyBorder="1" applyAlignment="1">
      <alignment horizontal="center" vertical="center"/>
    </xf>
    <xf numFmtId="0" fontId="6" fillId="7" borderId="34" xfId="2" applyFont="1" applyFill="1" applyBorder="1" applyAlignment="1">
      <alignment horizontal="center" vertical="center"/>
    </xf>
    <xf numFmtId="0" fontId="6" fillId="7" borderId="33" xfId="2" applyFont="1" applyFill="1" applyBorder="1" applyAlignment="1">
      <alignment horizontal="center" vertical="center" wrapText="1"/>
    </xf>
    <xf numFmtId="0" fontId="6" fillId="7" borderId="35" xfId="2" applyFont="1" applyFill="1" applyBorder="1" applyAlignment="1">
      <alignment horizontal="center" vertical="center" wrapText="1"/>
    </xf>
    <xf numFmtId="0" fontId="34" fillId="7" borderId="11" xfId="2" applyFont="1" applyFill="1" applyBorder="1" applyAlignment="1">
      <alignment horizontal="left" vertical="top" wrapText="1"/>
    </xf>
    <xf numFmtId="0" fontId="26" fillId="7" borderId="33" xfId="2" applyFont="1" applyFill="1" applyBorder="1" applyAlignment="1">
      <alignment horizontal="center" vertical="center" wrapText="1"/>
    </xf>
    <xf numFmtId="0" fontId="3" fillId="7" borderId="38" xfId="2" applyFont="1" applyFill="1" applyBorder="1" applyAlignment="1">
      <alignment horizontal="left" vertical="top" wrapText="1"/>
    </xf>
    <xf numFmtId="0" fontId="34" fillId="7" borderId="18" xfId="2" applyFont="1" applyFill="1" applyBorder="1" applyAlignment="1">
      <alignment horizontal="left" vertical="top" wrapText="1"/>
    </xf>
    <xf numFmtId="0" fontId="3" fillId="7" borderId="19" xfId="2" applyFont="1" applyFill="1" applyBorder="1" applyAlignment="1">
      <alignment horizontal="center" vertical="center" wrapText="1"/>
    </xf>
    <xf numFmtId="0" fontId="34" fillId="7" borderId="12" xfId="2" applyFont="1" applyFill="1" applyBorder="1" applyAlignment="1">
      <alignment horizontal="left" vertical="top" wrapText="1"/>
    </xf>
    <xf numFmtId="0" fontId="6" fillId="7" borderId="34" xfId="2" applyFont="1" applyFill="1" applyBorder="1" applyAlignment="1">
      <alignment horizontal="center" vertical="center" wrapText="1"/>
    </xf>
    <xf numFmtId="0" fontId="6" fillId="11" borderId="33" xfId="2" applyFont="1" applyFill="1" applyBorder="1" applyAlignment="1">
      <alignment horizontal="center" vertical="center" wrapText="1"/>
    </xf>
    <xf numFmtId="0" fontId="3" fillId="11" borderId="14" xfId="0" applyFont="1" applyFill="1" applyBorder="1" applyAlignment="1">
      <alignment wrapText="1"/>
    </xf>
    <xf numFmtId="0" fontId="3" fillId="11" borderId="34" xfId="2" applyFont="1" applyFill="1" applyBorder="1" applyAlignment="1">
      <alignment horizontal="left" vertical="top" wrapText="1"/>
    </xf>
    <xf numFmtId="0" fontId="3" fillId="11" borderId="16" xfId="2" applyFont="1" applyFill="1" applyBorder="1" applyAlignment="1">
      <alignment horizontal="left" vertical="top" wrapText="1"/>
    </xf>
    <xf numFmtId="0" fontId="6" fillId="11" borderId="34" xfId="2" applyFont="1" applyFill="1" applyBorder="1" applyAlignment="1">
      <alignment horizontal="center" vertical="center" wrapText="1"/>
    </xf>
    <xf numFmtId="0" fontId="3" fillId="11" borderId="6" xfId="0" applyFont="1" applyFill="1" applyBorder="1" applyAlignment="1">
      <alignment wrapText="1"/>
    </xf>
    <xf numFmtId="0" fontId="3" fillId="11" borderId="9" xfId="2" applyFont="1" applyFill="1" applyBorder="1" applyAlignment="1">
      <alignment horizontal="center" vertical="center" wrapText="1"/>
    </xf>
    <xf numFmtId="0" fontId="3" fillId="11" borderId="34" xfId="0" applyFont="1" applyFill="1" applyBorder="1"/>
    <xf numFmtId="0" fontId="3" fillId="11" borderId="34" xfId="0" applyFont="1" applyFill="1" applyBorder="1" applyAlignment="1">
      <alignment horizontal="left" vertical="center"/>
    </xf>
    <xf numFmtId="0" fontId="3" fillId="11" borderId="42" xfId="0" applyFont="1" applyFill="1" applyBorder="1" applyAlignment="1">
      <alignment wrapText="1"/>
    </xf>
    <xf numFmtId="0" fontId="3" fillId="11" borderId="4" xfId="2" applyFont="1" applyFill="1" applyBorder="1" applyAlignment="1">
      <alignment vertical="center" wrapText="1"/>
    </xf>
    <xf numFmtId="0" fontId="3" fillId="11" borderId="14" xfId="0" applyFont="1" applyFill="1" applyBorder="1" applyAlignment="1">
      <alignment vertical="center" wrapText="1"/>
    </xf>
    <xf numFmtId="0" fontId="3" fillId="11" borderId="1" xfId="2" applyFont="1" applyFill="1" applyBorder="1" applyAlignment="1">
      <alignment horizontal="center" vertical="center" wrapText="1"/>
    </xf>
    <xf numFmtId="0" fontId="3" fillId="11" borderId="4" xfId="2" applyFont="1" applyFill="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0" fontId="3" fillId="11" borderId="1" xfId="0" applyFont="1" applyFill="1" applyBorder="1" applyAlignment="1">
      <alignment horizontal="center" vertical="center" wrapText="1"/>
    </xf>
    <xf numFmtId="0" fontId="8" fillId="0" borderId="11" xfId="0" applyFont="1" applyBorder="1" applyAlignment="1">
      <alignment vertical="top" wrapText="1"/>
    </xf>
    <xf numFmtId="0" fontId="3" fillId="2" borderId="11" xfId="0" applyFont="1" applyFill="1" applyBorder="1" applyAlignment="1">
      <alignment vertical="top" wrapText="1"/>
    </xf>
    <xf numFmtId="0" fontId="3" fillId="9" borderId="26" xfId="2"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3" fillId="0" borderId="3" xfId="0" applyFont="1" applyBorder="1" applyAlignment="1">
      <alignment horizontal="left" vertical="top" wrapText="1"/>
    </xf>
    <xf numFmtId="0" fontId="3" fillId="11" borderId="6"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3" xfId="2" applyFont="1" applyFill="1" applyBorder="1" applyAlignment="1">
      <alignment horizontal="left" vertical="top" wrapText="1"/>
    </xf>
    <xf numFmtId="0" fontId="3" fillId="0" borderId="3" xfId="2" applyFont="1" applyBorder="1" applyAlignment="1">
      <alignment horizontal="left" vertical="top" wrapText="1"/>
    </xf>
    <xf numFmtId="0" fontId="3" fillId="2" borderId="7" xfId="2" applyFont="1" applyFill="1" applyBorder="1" applyAlignment="1">
      <alignment horizontal="center" vertical="center" wrapText="1"/>
    </xf>
    <xf numFmtId="0" fontId="3" fillId="2" borderId="23" xfId="2" applyFont="1" applyFill="1" applyBorder="1" applyAlignment="1">
      <alignment horizontal="center" vertical="center" wrapText="1"/>
    </xf>
    <xf numFmtId="0" fontId="3" fillId="11" borderId="27" xfId="2" applyFont="1" applyFill="1" applyBorder="1" applyAlignment="1">
      <alignment horizontal="center" vertical="center" wrapText="1"/>
    </xf>
    <xf numFmtId="0" fontId="3" fillId="11" borderId="9" xfId="0" applyFont="1" applyFill="1" applyBorder="1" applyAlignment="1">
      <alignment horizontal="center" vertical="center"/>
    </xf>
    <xf numFmtId="0" fontId="4" fillId="9" borderId="26" xfId="2" applyFont="1" applyFill="1" applyBorder="1" applyAlignment="1">
      <alignment horizontal="center" vertical="center"/>
    </xf>
    <xf numFmtId="0" fontId="3" fillId="2" borderId="15" xfId="2" applyFont="1" applyFill="1" applyBorder="1" applyAlignment="1">
      <alignment horizontal="center" vertical="center"/>
    </xf>
    <xf numFmtId="0" fontId="3" fillId="2" borderId="38" xfId="2" applyFont="1" applyFill="1" applyBorder="1" applyAlignment="1">
      <alignment horizontal="center" vertical="center"/>
    </xf>
    <xf numFmtId="0" fontId="3" fillId="2" borderId="7" xfId="2" applyFont="1" applyFill="1" applyBorder="1" applyAlignment="1">
      <alignment vertical="top" wrapText="1"/>
    </xf>
    <xf numFmtId="0" fontId="3" fillId="2" borderId="23" xfId="2" applyFont="1" applyFill="1" applyBorder="1" applyAlignment="1">
      <alignment vertical="top" wrapText="1"/>
    </xf>
    <xf numFmtId="0" fontId="3" fillId="11" borderId="9" xfId="2" applyFont="1" applyFill="1" applyBorder="1" applyAlignment="1">
      <alignment horizontal="left" vertical="top" wrapText="1"/>
    </xf>
    <xf numFmtId="0" fontId="3" fillId="11" borderId="27" xfId="2" applyFont="1" applyFill="1" applyBorder="1" applyAlignment="1">
      <alignment horizontal="left" vertical="top" wrapText="1"/>
    </xf>
    <xf numFmtId="0" fontId="3" fillId="2" borderId="8" xfId="2" applyFont="1" applyFill="1" applyBorder="1" applyAlignment="1">
      <alignment vertical="top" wrapText="1"/>
    </xf>
    <xf numFmtId="0" fontId="3" fillId="11" borderId="9" xfId="0" applyFont="1" applyFill="1" applyBorder="1"/>
    <xf numFmtId="0" fontId="3" fillId="7" borderId="11" xfId="2" applyFont="1" applyFill="1" applyBorder="1" applyAlignment="1">
      <alignment horizontal="left" vertical="top" wrapText="1"/>
    </xf>
    <xf numFmtId="0" fontId="3" fillId="7" borderId="12" xfId="2" applyFont="1" applyFill="1" applyBorder="1" applyAlignment="1">
      <alignment horizontal="left" vertical="top" wrapText="1"/>
    </xf>
    <xf numFmtId="0" fontId="3" fillId="0" borderId="3" xfId="0" applyFont="1" applyBorder="1" applyAlignment="1">
      <alignment vertical="center"/>
    </xf>
    <xf numFmtId="0" fontId="25" fillId="8" borderId="43" xfId="0" applyFont="1" applyFill="1" applyBorder="1" applyAlignment="1">
      <alignment horizontal="center" vertical="center"/>
    </xf>
    <xf numFmtId="0" fontId="3" fillId="7" borderId="30" xfId="0" applyFont="1" applyFill="1" applyBorder="1"/>
    <xf numFmtId="0" fontId="2" fillId="8" borderId="24" xfId="2" applyFont="1" applyFill="1" applyBorder="1" applyAlignment="1">
      <alignment horizontal="center" vertical="center" wrapText="1"/>
    </xf>
    <xf numFmtId="0" fontId="3" fillId="7" borderId="34" xfId="2" applyFont="1" applyFill="1" applyBorder="1" applyAlignment="1">
      <alignment horizontal="left" vertical="top" wrapText="1"/>
    </xf>
    <xf numFmtId="0" fontId="3" fillId="2" borderId="33" xfId="2" applyFont="1" applyFill="1" applyBorder="1" applyAlignment="1">
      <alignment vertical="top" wrapText="1"/>
    </xf>
    <xf numFmtId="0" fontId="3" fillId="2" borderId="35" xfId="2" applyFont="1" applyFill="1" applyBorder="1" applyAlignment="1">
      <alignment vertical="top" wrapText="1"/>
    </xf>
    <xf numFmtId="0" fontId="3" fillId="2" borderId="36" xfId="2" applyFont="1" applyFill="1" applyBorder="1" applyAlignment="1">
      <alignment vertical="top" wrapText="1"/>
    </xf>
    <xf numFmtId="0" fontId="34" fillId="7" borderId="34" xfId="2" applyFont="1" applyFill="1" applyBorder="1" applyAlignment="1">
      <alignment horizontal="left" vertical="top" wrapText="1"/>
    </xf>
    <xf numFmtId="0" fontId="2" fillId="8" borderId="26" xfId="2" applyFont="1" applyFill="1" applyBorder="1" applyAlignment="1">
      <alignment horizontal="center" vertical="center" textRotation="90"/>
    </xf>
    <xf numFmtId="0" fontId="3" fillId="7" borderId="34" xfId="2" applyFont="1" applyFill="1" applyBorder="1" applyAlignment="1">
      <alignment horizontal="center" vertical="center" wrapText="1"/>
    </xf>
    <xf numFmtId="0" fontId="3" fillId="2" borderId="36" xfId="2" applyFont="1" applyFill="1" applyBorder="1" applyAlignment="1">
      <alignment horizontal="center" vertical="center" wrapText="1"/>
    </xf>
    <xf numFmtId="0" fontId="3" fillId="7" borderId="33" xfId="2" applyFont="1" applyFill="1" applyBorder="1" applyAlignment="1">
      <alignment horizontal="center"/>
    </xf>
    <xf numFmtId="0" fontId="3" fillId="7" borderId="34" xfId="2" applyFont="1" applyFill="1" applyBorder="1" applyAlignment="1">
      <alignment horizontal="center"/>
    </xf>
    <xf numFmtId="0" fontId="2" fillId="8" borderId="28" xfId="2" applyFont="1" applyFill="1" applyBorder="1" applyAlignment="1">
      <alignment horizontal="center" vertical="center" textRotation="90" wrapText="1"/>
    </xf>
    <xf numFmtId="0" fontId="3" fillId="2" borderId="11" xfId="2" applyFont="1" applyFill="1" applyBorder="1" applyAlignment="1">
      <alignment horizontal="center" vertical="center" wrapText="1"/>
    </xf>
    <xf numFmtId="0" fontId="0" fillId="0" borderId="0" xfId="0" applyAlignment="1">
      <alignment vertical="top"/>
    </xf>
    <xf numFmtId="0" fontId="3" fillId="11" borderId="34" xfId="0" applyFont="1" applyFill="1" applyBorder="1" applyAlignment="1">
      <alignment vertical="top"/>
    </xf>
    <xf numFmtId="0" fontId="3" fillId="7" borderId="6" xfId="0" applyFont="1" applyFill="1" applyBorder="1" applyAlignment="1">
      <alignment vertical="center"/>
    </xf>
    <xf numFmtId="0" fontId="3" fillId="7" borderId="16" xfId="2" applyFont="1" applyFill="1" applyBorder="1" applyAlignment="1">
      <alignment horizontal="left" vertical="top" wrapText="1"/>
    </xf>
    <xf numFmtId="0" fontId="3" fillId="7" borderId="46" xfId="0" applyFont="1" applyFill="1" applyBorder="1"/>
    <xf numFmtId="0" fontId="34" fillId="9" borderId="11" xfId="2" applyFont="1" applyFill="1" applyBorder="1" applyAlignment="1">
      <alignment horizontal="left" vertical="top" wrapText="1"/>
    </xf>
    <xf numFmtId="0" fontId="34" fillId="9" borderId="10" xfId="2" applyFont="1" applyFill="1" applyBorder="1" applyAlignment="1">
      <alignment horizontal="left" vertical="top" wrapText="1"/>
    </xf>
    <xf numFmtId="0" fontId="37" fillId="0" borderId="0" xfId="0" applyFont="1"/>
    <xf numFmtId="0" fontId="0" fillId="0" borderId="0" xfId="0" applyAlignment="1">
      <alignment vertical="center"/>
    </xf>
    <xf numFmtId="0" fontId="0" fillId="0" borderId="46" xfId="0" applyBorder="1"/>
    <xf numFmtId="0" fontId="0" fillId="0" borderId="1" xfId="0" applyBorder="1"/>
    <xf numFmtId="1" fontId="22" fillId="0" borderId="55" xfId="0" applyNumberFormat="1" applyFont="1" applyBorder="1" applyAlignment="1">
      <alignment horizontal="center"/>
    </xf>
    <xf numFmtId="1" fontId="22" fillId="0" borderId="56" xfId="0" applyNumberFormat="1" applyFont="1" applyBorder="1" applyAlignment="1">
      <alignment horizontal="center"/>
    </xf>
    <xf numFmtId="0" fontId="19" fillId="0" borderId="0" xfId="0" applyFont="1"/>
    <xf numFmtId="0" fontId="3" fillId="2" borderId="3" xfId="2" applyFont="1" applyFill="1" applyBorder="1" applyAlignment="1" applyProtection="1">
      <alignment vertical="top" wrapText="1"/>
      <protection locked="0"/>
    </xf>
    <xf numFmtId="0" fontId="3" fillId="2" borderId="14" xfId="0" applyFont="1" applyFill="1" applyBorder="1" applyAlignment="1">
      <alignment vertical="top" wrapText="1"/>
    </xf>
    <xf numFmtId="0" fontId="3" fillId="0" borderId="3" xfId="0" applyFont="1" applyBorder="1" applyAlignment="1">
      <alignment vertical="top" wrapText="1"/>
    </xf>
    <xf numFmtId="0" fontId="3" fillId="2" borderId="3" xfId="0" applyFont="1" applyFill="1" applyBorder="1" applyAlignment="1">
      <alignment vertical="top" wrapText="1"/>
    </xf>
    <xf numFmtId="0" fontId="3" fillId="0" borderId="14" xfId="0" applyFont="1" applyBorder="1" applyAlignment="1">
      <alignment horizontal="left" vertical="top" wrapText="1"/>
    </xf>
    <xf numFmtId="0" fontId="3" fillId="7" borderId="6" xfId="0" applyFont="1" applyFill="1" applyBorder="1" applyAlignment="1">
      <alignment vertical="top" wrapText="1"/>
    </xf>
    <xf numFmtId="0" fontId="48" fillId="0" borderId="0" xfId="0" applyFont="1"/>
    <xf numFmtId="0" fontId="44" fillId="5" borderId="57" xfId="0" applyFont="1" applyFill="1" applyBorder="1" applyAlignment="1">
      <alignment horizontal="center" vertical="top"/>
    </xf>
    <xf numFmtId="0" fontId="22" fillId="0" borderId="46" xfId="0" applyFont="1" applyBorder="1" applyAlignment="1">
      <alignment horizontal="center" vertical="top" wrapText="1"/>
    </xf>
    <xf numFmtId="0" fontId="47" fillId="0" borderId="46" xfId="0" applyFont="1" applyBorder="1" applyAlignment="1">
      <alignment horizontal="center"/>
    </xf>
    <xf numFmtId="0" fontId="22" fillId="0" borderId="46" xfId="0" applyFont="1" applyBorder="1" applyAlignment="1">
      <alignment horizontal="center"/>
    </xf>
    <xf numFmtId="0" fontId="3" fillId="2" borderId="10" xfId="2" applyFont="1" applyFill="1" applyBorder="1" applyAlignment="1">
      <alignment horizontal="center" vertical="center" wrapText="1"/>
    </xf>
    <xf numFmtId="0" fontId="3" fillId="2" borderId="58" xfId="2" applyFont="1" applyFill="1" applyBorder="1" applyAlignment="1">
      <alignment horizontal="center" vertical="center"/>
    </xf>
    <xf numFmtId="0" fontId="3" fillId="2" borderId="13" xfId="0" applyFont="1" applyFill="1" applyBorder="1" applyAlignment="1">
      <alignment wrapText="1"/>
    </xf>
    <xf numFmtId="0" fontId="3" fillId="7" borderId="6" xfId="2" applyFont="1" applyFill="1" applyBorder="1" applyAlignment="1">
      <alignment horizontal="center"/>
    </xf>
    <xf numFmtId="0" fontId="3" fillId="0" borderId="13" xfId="0" applyFont="1" applyBorder="1" applyAlignment="1">
      <alignment wrapText="1"/>
    </xf>
    <xf numFmtId="0" fontId="3" fillId="0" borderId="14" xfId="0" applyFont="1" applyBorder="1" applyAlignment="1">
      <alignment vertical="top" wrapText="1"/>
    </xf>
    <xf numFmtId="0" fontId="3" fillId="2" borderId="29" xfId="0" applyFont="1" applyFill="1" applyBorder="1" applyAlignment="1">
      <alignment vertical="top" wrapText="1"/>
    </xf>
    <xf numFmtId="0" fontId="3" fillId="2" borderId="31" xfId="0" applyFont="1" applyFill="1" applyBorder="1" applyAlignment="1">
      <alignment vertical="top" wrapText="1"/>
    </xf>
    <xf numFmtId="0" fontId="3" fillId="2" borderId="13" xfId="0" applyFont="1" applyFill="1" applyBorder="1" applyAlignment="1">
      <alignment vertical="top" wrapText="1"/>
    </xf>
    <xf numFmtId="0" fontId="3" fillId="11" borderId="6" xfId="0" applyFont="1" applyFill="1" applyBorder="1" applyAlignment="1">
      <alignment vertical="top" wrapText="1"/>
    </xf>
    <xf numFmtId="0" fontId="3" fillId="11" borderId="14" xfId="0" applyFont="1" applyFill="1" applyBorder="1" applyAlignment="1">
      <alignment vertical="top" wrapText="1"/>
    </xf>
    <xf numFmtId="0" fontId="3" fillId="0" borderId="29" xfId="0" applyFont="1" applyBorder="1" applyAlignment="1">
      <alignment vertical="top" wrapText="1"/>
    </xf>
    <xf numFmtId="0" fontId="3" fillId="11" borderId="42" xfId="0" applyFont="1" applyFill="1" applyBorder="1" applyAlignment="1">
      <alignment vertical="top" wrapText="1"/>
    </xf>
    <xf numFmtId="0" fontId="3" fillId="0" borderId="31" xfId="0" applyFont="1" applyBorder="1" applyAlignment="1">
      <alignment vertical="top" wrapText="1"/>
    </xf>
    <xf numFmtId="0" fontId="3" fillId="0" borderId="13" xfId="0" applyFont="1" applyBorder="1" applyAlignment="1">
      <alignment vertical="top" wrapText="1"/>
    </xf>
    <xf numFmtId="0" fontId="3" fillId="11" borderId="15" xfId="2" applyFont="1" applyFill="1" applyBorder="1" applyAlignment="1">
      <alignment horizontal="left" vertical="center" wrapText="1"/>
    </xf>
    <xf numFmtId="0" fontId="3" fillId="7" borderId="3" xfId="2" applyFont="1" applyFill="1" applyBorder="1" applyAlignment="1">
      <alignment horizontal="center" vertical="center"/>
    </xf>
    <xf numFmtId="0" fontId="3" fillId="11" borderId="3" xfId="0" applyFont="1" applyFill="1" applyBorder="1" applyAlignment="1">
      <alignment horizontal="left" vertical="center" wrapText="1"/>
    </xf>
    <xf numFmtId="0" fontId="3" fillId="0" borderId="0" xfId="0" applyFont="1" applyAlignment="1">
      <alignment vertical="center"/>
    </xf>
    <xf numFmtId="0" fontId="3" fillId="11" borderId="11" xfId="0" applyFont="1" applyFill="1" applyBorder="1" applyAlignment="1">
      <alignment horizontal="left" vertical="center" wrapText="1"/>
    </xf>
    <xf numFmtId="0" fontId="2" fillId="11" borderId="3" xfId="2" applyFont="1" applyFill="1" applyBorder="1" applyAlignment="1">
      <alignment horizontal="left" vertical="center" wrapText="1"/>
    </xf>
    <xf numFmtId="0" fontId="3" fillId="0" borderId="7" xfId="0" applyFont="1" applyBorder="1" applyAlignment="1">
      <alignment vertical="top" wrapText="1"/>
    </xf>
    <xf numFmtId="0" fontId="3" fillId="7" borderId="3" xfId="0" applyFont="1" applyFill="1" applyBorder="1" applyAlignment="1">
      <alignment vertical="top" wrapText="1"/>
    </xf>
    <xf numFmtId="0" fontId="4" fillId="7" borderId="3" xfId="2" applyFont="1" applyFill="1" applyBorder="1" applyAlignment="1">
      <alignment vertical="top" wrapText="1"/>
    </xf>
    <xf numFmtId="0" fontId="3" fillId="7" borderId="3" xfId="2" applyFont="1" applyFill="1" applyBorder="1" applyAlignment="1">
      <alignment horizontal="left" vertical="center" wrapText="1"/>
    </xf>
    <xf numFmtId="0" fontId="3" fillId="2" borderId="36" xfId="0" applyFont="1" applyFill="1" applyBorder="1" applyAlignment="1">
      <alignment horizontal="center" vertical="center"/>
    </xf>
    <xf numFmtId="0" fontId="2" fillId="8" borderId="28" xfId="2" applyFont="1" applyFill="1" applyBorder="1" applyAlignment="1">
      <alignment horizontal="center" vertical="center" wrapText="1"/>
    </xf>
    <xf numFmtId="0" fontId="4" fillId="11" borderId="15" xfId="2" applyFont="1" applyFill="1" applyBorder="1" applyAlignment="1">
      <alignment horizontal="left" vertical="center" wrapText="1"/>
    </xf>
    <xf numFmtId="0" fontId="4" fillId="11" borderId="16" xfId="2" applyFont="1" applyFill="1" applyBorder="1" applyAlignment="1">
      <alignment horizontal="left" vertical="top" wrapText="1"/>
    </xf>
    <xf numFmtId="0" fontId="4" fillId="11" borderId="33" xfId="2" applyFont="1" applyFill="1" applyBorder="1" applyAlignment="1">
      <alignment horizontal="center" vertical="center" wrapText="1"/>
    </xf>
    <xf numFmtId="0" fontId="4" fillId="11" borderId="34" xfId="2" applyFont="1" applyFill="1" applyBorder="1" applyAlignment="1">
      <alignment horizontal="center" vertical="center" wrapText="1"/>
    </xf>
    <xf numFmtId="0" fontId="3" fillId="11" borderId="34" xfId="2" applyFont="1" applyFill="1" applyBorder="1" applyAlignment="1">
      <alignment horizontal="center" vertical="center" wrapText="1"/>
    </xf>
    <xf numFmtId="0" fontId="3" fillId="7" borderId="9" xfId="2" applyFont="1" applyFill="1" applyBorder="1" applyAlignment="1">
      <alignment vertical="top" wrapText="1"/>
    </xf>
    <xf numFmtId="0" fontId="3" fillId="7" borderId="7" xfId="2" applyFont="1" applyFill="1" applyBorder="1" applyAlignment="1">
      <alignment vertical="top" wrapText="1"/>
    </xf>
    <xf numFmtId="0" fontId="3" fillId="2" borderId="10" xfId="2" applyFont="1" applyFill="1" applyBorder="1" applyAlignment="1">
      <alignment horizontal="center" vertical="top" wrapText="1"/>
    </xf>
    <xf numFmtId="0" fontId="3" fillId="7" borderId="42" xfId="0" applyFont="1" applyFill="1" applyBorder="1" applyAlignment="1">
      <alignment wrapText="1"/>
    </xf>
    <xf numFmtId="0" fontId="3" fillId="0" borderId="31" xfId="0" applyFont="1" applyBorder="1" applyAlignment="1">
      <alignment wrapText="1"/>
    </xf>
    <xf numFmtId="0" fontId="3" fillId="7" borderId="11" xfId="2" applyFont="1" applyFill="1" applyBorder="1" applyAlignment="1">
      <alignment horizontal="center" vertical="center" wrapText="1"/>
    </xf>
    <xf numFmtId="0" fontId="3" fillId="7" borderId="2" xfId="0" applyFont="1" applyFill="1" applyBorder="1" applyAlignment="1">
      <alignment vertical="top" wrapText="1"/>
    </xf>
    <xf numFmtId="0" fontId="3" fillId="2" borderId="17" xfId="2" applyFont="1" applyFill="1" applyBorder="1" applyAlignment="1">
      <alignment vertical="top" wrapText="1"/>
    </xf>
    <xf numFmtId="0" fontId="3" fillId="2" borderId="19" xfId="2" applyFont="1" applyFill="1" applyBorder="1" applyAlignment="1" applyProtection="1">
      <alignment horizontal="center" vertical="center" wrapText="1"/>
      <protection locked="0"/>
    </xf>
    <xf numFmtId="0" fontId="3" fillId="2" borderId="35" xfId="2" applyFont="1" applyFill="1" applyBorder="1" applyAlignment="1">
      <alignment horizontal="center" vertical="center"/>
    </xf>
    <xf numFmtId="0" fontId="3" fillId="2" borderId="0" xfId="2" applyFont="1" applyFill="1" applyAlignment="1">
      <alignment horizontal="center" vertical="center" wrapText="1"/>
    </xf>
    <xf numFmtId="0" fontId="3" fillId="0" borderId="29" xfId="0" applyFont="1" applyBorder="1" applyAlignment="1">
      <alignment wrapText="1"/>
    </xf>
    <xf numFmtId="0" fontId="29" fillId="0" borderId="37" xfId="0" applyFont="1" applyBorder="1" applyAlignment="1">
      <alignment horizontal="center" vertical="center"/>
    </xf>
    <xf numFmtId="0" fontId="4" fillId="3" borderId="25" xfId="2" applyFont="1" applyFill="1" applyBorder="1" applyAlignment="1">
      <alignment horizontal="center" vertical="center"/>
    </xf>
    <xf numFmtId="0" fontId="3" fillId="7" borderId="61" xfId="0" applyFont="1" applyFill="1" applyBorder="1" applyAlignment="1">
      <alignment wrapText="1"/>
    </xf>
    <xf numFmtId="0" fontId="3" fillId="7" borderId="33" xfId="2" applyFont="1" applyFill="1" applyBorder="1" applyAlignment="1">
      <alignment vertical="center" wrapText="1"/>
    </xf>
    <xf numFmtId="0" fontId="3" fillId="7" borderId="33" xfId="2" applyFont="1" applyFill="1" applyBorder="1" applyAlignment="1">
      <alignment horizontal="center" vertical="center" wrapText="1"/>
    </xf>
    <xf numFmtId="0" fontId="3" fillId="0" borderId="33" xfId="0" applyFont="1" applyBorder="1" applyAlignment="1">
      <alignment horizontal="center" vertical="center"/>
    </xf>
    <xf numFmtId="0" fontId="19" fillId="0" borderId="0" xfId="0" applyFont="1" applyAlignment="1">
      <alignment horizontal="left" vertical="top"/>
    </xf>
    <xf numFmtId="0" fontId="3" fillId="7" borderId="7" xfId="2" applyFont="1" applyFill="1" applyBorder="1" applyAlignment="1">
      <alignment horizontal="left" vertical="center" wrapText="1"/>
    </xf>
    <xf numFmtId="0" fontId="3" fillId="7" borderId="9" xfId="2" applyFont="1" applyFill="1" applyBorder="1" applyAlignment="1">
      <alignment horizontal="left" vertical="center" wrapText="1"/>
    </xf>
    <xf numFmtId="0" fontId="4" fillId="0" borderId="37" xfId="0" applyFont="1" applyBorder="1" applyAlignment="1">
      <alignment horizontal="center" vertical="center"/>
    </xf>
    <xf numFmtId="0" fontId="2" fillId="8" borderId="48" xfId="0" applyFont="1" applyFill="1" applyBorder="1" applyAlignment="1">
      <alignment horizontal="center" vertical="center" wrapText="1"/>
    </xf>
    <xf numFmtId="0" fontId="3" fillId="7" borderId="7" xfId="2" applyFont="1" applyFill="1" applyBorder="1" applyAlignment="1">
      <alignment vertical="center" wrapText="1"/>
    </xf>
    <xf numFmtId="0" fontId="3" fillId="7" borderId="15" xfId="2" applyFont="1" applyFill="1" applyBorder="1" applyAlignment="1">
      <alignment vertical="center" wrapText="1"/>
    </xf>
    <xf numFmtId="0" fontId="3" fillId="7" borderId="33" xfId="2" applyFont="1" applyFill="1" applyBorder="1" applyAlignment="1">
      <alignment horizontal="left" vertical="center" wrapText="1"/>
    </xf>
    <xf numFmtId="0" fontId="3" fillId="7" borderId="35" xfId="2" applyFont="1" applyFill="1" applyBorder="1" applyAlignment="1">
      <alignment horizontal="left" vertical="center" wrapText="1"/>
    </xf>
    <xf numFmtId="0" fontId="3" fillId="7" borderId="34" xfId="2" applyFont="1" applyFill="1" applyBorder="1" applyAlignment="1">
      <alignment horizontal="left" vertical="center" wrapText="1"/>
    </xf>
    <xf numFmtId="0" fontId="0" fillId="0" borderId="33" xfId="0" applyBorder="1" applyAlignment="1">
      <alignment horizontal="left" vertical="top" wrapText="1"/>
    </xf>
    <xf numFmtId="0" fontId="0" fillId="0" borderId="33" xfId="0" applyBorder="1" applyAlignment="1">
      <alignment vertical="top" wrapText="1"/>
    </xf>
    <xf numFmtId="0" fontId="31" fillId="0" borderId="21" xfId="0" applyFont="1" applyBorder="1" applyAlignment="1">
      <alignment horizontal="center" vertical="top" wrapText="1"/>
    </xf>
    <xf numFmtId="0" fontId="31" fillId="0" borderId="26" xfId="0" applyFont="1" applyBorder="1" applyAlignment="1">
      <alignment horizontal="center" wrapText="1"/>
    </xf>
    <xf numFmtId="0" fontId="3" fillId="0" borderId="8" xfId="0" applyFont="1" applyBorder="1" applyAlignment="1">
      <alignment horizontal="left" vertical="top" wrapText="1"/>
    </xf>
    <xf numFmtId="0" fontId="3" fillId="2" borderId="7" xfId="0" applyFont="1" applyFill="1" applyBorder="1" applyAlignment="1">
      <alignment horizontal="left" vertical="top" wrapText="1"/>
    </xf>
    <xf numFmtId="0" fontId="3" fillId="0" borderId="7" xfId="0" applyFont="1" applyBorder="1" applyAlignment="1">
      <alignment horizontal="left" vertical="top" wrapText="1"/>
    </xf>
    <xf numFmtId="0" fontId="3" fillId="2" borderId="7" xfId="0" applyFont="1" applyFill="1" applyBorder="1" applyAlignment="1">
      <alignment vertical="top" wrapText="1"/>
    </xf>
    <xf numFmtId="0" fontId="31" fillId="0" borderId="26" xfId="0" applyFont="1" applyBorder="1" applyAlignment="1">
      <alignment horizontal="center" vertical="center" wrapText="1"/>
    </xf>
    <xf numFmtId="0" fontId="0" fillId="0" borderId="33" xfId="0" applyBorder="1" applyAlignment="1">
      <alignment horizontal="center" vertical="center"/>
    </xf>
    <xf numFmtId="0" fontId="31" fillId="0" borderId="26" xfId="0" applyFont="1" applyBorder="1" applyAlignment="1">
      <alignment horizontal="center" vertical="top" wrapText="1"/>
    </xf>
    <xf numFmtId="0" fontId="0" fillId="15" borderId="0" xfId="0" applyFill="1"/>
    <xf numFmtId="0" fontId="0" fillId="0" borderId="0" xfId="0" quotePrefix="1"/>
    <xf numFmtId="0" fontId="8" fillId="2" borderId="0" xfId="0" applyFont="1" applyFill="1" applyAlignment="1">
      <alignment horizontal="right" vertical="top"/>
    </xf>
    <xf numFmtId="0" fontId="29" fillId="3" borderId="25" xfId="2" applyFont="1" applyFill="1" applyBorder="1" applyAlignment="1">
      <alignment horizontal="center" vertical="center"/>
    </xf>
    <xf numFmtId="0" fontId="50" fillId="0" borderId="0" xfId="0" applyFont="1"/>
    <xf numFmtId="0" fontId="51" fillId="0" borderId="0" xfId="0" applyFont="1"/>
    <xf numFmtId="0" fontId="22" fillId="12" borderId="0" xfId="0" applyFont="1" applyFill="1" applyAlignment="1">
      <alignment horizontal="center" vertical="center"/>
    </xf>
    <xf numFmtId="0" fontId="18" fillId="9" borderId="49" xfId="0" applyFont="1" applyFill="1" applyBorder="1" applyAlignment="1">
      <alignment vertical="top" wrapText="1"/>
    </xf>
    <xf numFmtId="0" fontId="18" fillId="9" borderId="11" xfId="2" applyFont="1" applyFill="1" applyBorder="1" applyAlignment="1">
      <alignment horizontal="left" vertical="top" wrapText="1"/>
    </xf>
    <xf numFmtId="0" fontId="18" fillId="9" borderId="10" xfId="2" applyFont="1" applyFill="1" applyBorder="1" applyAlignment="1">
      <alignment horizontal="left" vertical="top" wrapText="1"/>
    </xf>
    <xf numFmtId="0" fontId="18" fillId="9" borderId="18" xfId="2" applyFont="1" applyFill="1" applyBorder="1" applyAlignment="1">
      <alignment horizontal="left" vertical="top" wrapText="1"/>
    </xf>
    <xf numFmtId="0" fontId="18" fillId="9" borderId="32" xfId="0" applyFont="1" applyFill="1" applyBorder="1" applyAlignment="1">
      <alignment horizontal="left" vertical="top" wrapText="1"/>
    </xf>
    <xf numFmtId="0" fontId="18" fillId="9" borderId="33" xfId="2" applyFont="1" applyFill="1" applyBorder="1" applyAlignment="1">
      <alignment horizontal="left" vertical="top" wrapText="1"/>
    </xf>
    <xf numFmtId="0" fontId="18" fillId="9" borderId="36" xfId="2" applyFont="1" applyFill="1" applyBorder="1" applyAlignment="1">
      <alignment horizontal="left" vertical="top" wrapText="1"/>
    </xf>
    <xf numFmtId="0" fontId="18" fillId="9" borderId="33" xfId="0" applyFont="1" applyFill="1" applyBorder="1" applyAlignment="1">
      <alignment vertical="top" wrapText="1"/>
    </xf>
    <xf numFmtId="0" fontId="18" fillId="11" borderId="34" xfId="2" applyFont="1" applyFill="1" applyBorder="1" applyAlignment="1">
      <alignment vertical="top" wrapText="1"/>
    </xf>
    <xf numFmtId="0" fontId="18" fillId="9" borderId="24" xfId="2" applyFont="1" applyFill="1" applyBorder="1" applyAlignment="1">
      <alignment vertical="top" wrapText="1"/>
    </xf>
    <xf numFmtId="0" fontId="18" fillId="9" borderId="33" xfId="2" applyFont="1" applyFill="1" applyBorder="1" applyAlignment="1">
      <alignment vertical="top" wrapText="1"/>
    </xf>
    <xf numFmtId="0" fontId="18" fillId="9" borderId="36" xfId="2" applyFont="1" applyFill="1" applyBorder="1" applyAlignment="1">
      <alignment vertical="top" wrapText="1"/>
    </xf>
    <xf numFmtId="0" fontId="18" fillId="9" borderId="35" xfId="2" applyFont="1" applyFill="1" applyBorder="1" applyAlignment="1">
      <alignment vertical="top" wrapText="1"/>
    </xf>
    <xf numFmtId="0" fontId="18" fillId="11" borderId="25" xfId="2" applyFont="1" applyFill="1" applyBorder="1" applyAlignment="1">
      <alignment vertical="top" wrapText="1"/>
    </xf>
    <xf numFmtId="0" fontId="3" fillId="2" borderId="39" xfId="0" applyFont="1" applyFill="1" applyBorder="1" applyAlignment="1">
      <alignment horizontal="center" vertical="center"/>
    </xf>
    <xf numFmtId="0" fontId="18" fillId="9" borderId="0" xfId="0" applyFont="1" applyFill="1" applyAlignment="1">
      <alignment horizontal="left" vertical="top" wrapText="1"/>
    </xf>
    <xf numFmtId="0" fontId="16" fillId="9" borderId="46" xfId="0" applyFont="1" applyFill="1" applyBorder="1" applyAlignment="1">
      <alignment horizontal="left" vertical="top" wrapText="1"/>
    </xf>
    <xf numFmtId="0" fontId="18" fillId="11" borderId="11" xfId="2" applyFont="1" applyFill="1" applyBorder="1" applyAlignment="1">
      <alignment horizontal="left" vertical="center" wrapText="1"/>
    </xf>
    <xf numFmtId="0" fontId="18" fillId="11" borderId="12" xfId="2" applyFont="1" applyFill="1" applyBorder="1" applyAlignment="1">
      <alignment horizontal="left" vertical="top" wrapText="1"/>
    </xf>
    <xf numFmtId="0" fontId="18" fillId="11" borderId="11" xfId="0" applyFont="1" applyFill="1" applyBorder="1" applyAlignment="1">
      <alignment horizontal="left" vertical="center" wrapText="1"/>
    </xf>
    <xf numFmtId="0" fontId="3" fillId="2" borderId="28" xfId="0" applyFont="1" applyFill="1" applyBorder="1" applyAlignment="1">
      <alignment horizontal="center" vertical="center" wrapText="1"/>
    </xf>
    <xf numFmtId="0" fontId="0" fillId="0" borderId="32" xfId="0" applyBorder="1" applyAlignment="1">
      <alignment vertical="top" wrapText="1"/>
    </xf>
    <xf numFmtId="0" fontId="0" fillId="0" borderId="34" xfId="0" applyBorder="1" applyAlignment="1">
      <alignment vertical="top" wrapText="1"/>
    </xf>
    <xf numFmtId="0" fontId="0" fillId="0" borderId="32" xfId="0" applyBorder="1" applyAlignment="1">
      <alignment horizontal="left" vertical="top" wrapText="1"/>
    </xf>
    <xf numFmtId="0" fontId="0" fillId="0" borderId="34" xfId="0" applyBorder="1" applyAlignment="1">
      <alignment horizontal="left" vertical="top" wrapText="1"/>
    </xf>
    <xf numFmtId="0" fontId="0" fillId="0" borderId="7" xfId="0" applyBorder="1"/>
    <xf numFmtId="0" fontId="0" fillId="0" borderId="9" xfId="0" applyBorder="1"/>
    <xf numFmtId="0" fontId="0" fillId="0" borderId="32" xfId="0" applyBorder="1" applyAlignment="1">
      <alignment horizontal="center" vertical="center"/>
    </xf>
    <xf numFmtId="0" fontId="0" fillId="0" borderId="34" xfId="0" applyBorder="1" applyAlignment="1">
      <alignment horizontal="center" vertical="center"/>
    </xf>
    <xf numFmtId="0" fontId="24" fillId="0" borderId="62" xfId="0" applyFont="1" applyBorder="1" applyAlignment="1">
      <alignment horizontal="left" vertical="top" wrapText="1" readingOrder="1"/>
    </xf>
    <xf numFmtId="0" fontId="7" fillId="0" borderId="13" xfId="0" applyFont="1" applyBorder="1" applyAlignment="1">
      <alignment horizontal="left" vertical="top" wrapText="1"/>
    </xf>
    <xf numFmtId="0" fontId="24" fillId="0" borderId="2" xfId="0" applyFont="1" applyBorder="1" applyAlignment="1">
      <alignment horizontal="left" vertical="top" wrapText="1" readingOrder="1"/>
    </xf>
    <xf numFmtId="0" fontId="7" fillId="0" borderId="14" xfId="0" applyFont="1" applyBorder="1" applyAlignment="1">
      <alignment horizontal="left" vertical="top" wrapText="1"/>
    </xf>
    <xf numFmtId="0" fontId="7" fillId="0" borderId="14" xfId="0" applyFont="1" applyBorder="1" applyAlignment="1">
      <alignment horizontal="left" vertical="top"/>
    </xf>
    <xf numFmtId="0" fontId="3" fillId="0" borderId="46" xfId="0" applyFont="1" applyBorder="1" applyAlignment="1">
      <alignment vertical="top" wrapText="1"/>
    </xf>
    <xf numFmtId="0" fontId="3" fillId="2" borderId="35" xfId="0" applyFont="1" applyFill="1" applyBorder="1" applyAlignment="1">
      <alignment horizontal="center" vertical="center"/>
    </xf>
    <xf numFmtId="0" fontId="3" fillId="2" borderId="18" xfId="2" applyFont="1" applyFill="1" applyBorder="1" applyAlignment="1">
      <alignment horizontal="center" vertical="center" wrapText="1"/>
    </xf>
    <xf numFmtId="0" fontId="3" fillId="2" borderId="63" xfId="2" applyFont="1" applyFill="1" applyBorder="1" applyAlignment="1">
      <alignment horizontal="center" vertical="center" wrapText="1"/>
    </xf>
    <xf numFmtId="17" fontId="3" fillId="0" borderId="14" xfId="0" applyNumberFormat="1" applyFont="1" applyBorder="1" applyAlignment="1">
      <alignment wrapText="1"/>
    </xf>
    <xf numFmtId="0" fontId="18" fillId="9" borderId="46" xfId="2" applyFont="1" applyFill="1" applyBorder="1" applyAlignment="1">
      <alignment vertical="top" wrapText="1"/>
    </xf>
    <xf numFmtId="0" fontId="3" fillId="0" borderId="46" xfId="0" applyFont="1" applyBorder="1"/>
    <xf numFmtId="17" fontId="3" fillId="2" borderId="14" xfId="0" applyNumberFormat="1" applyFont="1" applyFill="1" applyBorder="1" applyAlignment="1">
      <alignment vertical="center" wrapText="1"/>
    </xf>
    <xf numFmtId="0" fontId="18" fillId="0" borderId="33" xfId="0" applyFont="1" applyBorder="1" applyAlignment="1">
      <alignment horizontal="center" vertical="center"/>
    </xf>
    <xf numFmtId="0" fontId="18" fillId="0" borderId="33" xfId="0" applyFont="1" applyBorder="1" applyAlignment="1">
      <alignment vertical="top" wrapText="1"/>
    </xf>
    <xf numFmtId="0" fontId="18" fillId="0" borderId="33" xfId="0" applyFont="1" applyBorder="1" applyAlignment="1">
      <alignment horizontal="left" vertical="top" wrapText="1"/>
    </xf>
    <xf numFmtId="17" fontId="0" fillId="0" borderId="0" xfId="0" applyNumberFormat="1"/>
    <xf numFmtId="17" fontId="0" fillId="0" borderId="45" xfId="0" applyNumberFormat="1" applyBorder="1"/>
    <xf numFmtId="0" fontId="18" fillId="0" borderId="30" xfId="0" applyFont="1" applyBorder="1"/>
    <xf numFmtId="0" fontId="18" fillId="0" borderId="52" xfId="0" applyFont="1" applyBorder="1"/>
    <xf numFmtId="0" fontId="3" fillId="7" borderId="14"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3" fillId="7" borderId="42" xfId="0" applyFont="1" applyFill="1" applyBorder="1" applyAlignment="1">
      <alignment horizontal="center" vertical="center" wrapText="1"/>
    </xf>
    <xf numFmtId="0" fontId="4" fillId="2" borderId="31" xfId="2" applyFont="1" applyFill="1" applyBorder="1" applyAlignment="1" applyProtection="1">
      <alignment horizontal="left" vertical="top" wrapText="1"/>
      <protection locked="0"/>
    </xf>
    <xf numFmtId="0" fontId="3" fillId="2" borderId="3" xfId="2" applyFont="1" applyFill="1" applyBorder="1" applyAlignment="1" applyProtection="1">
      <alignment horizontal="left" vertical="top" wrapText="1"/>
      <protection locked="0"/>
    </xf>
    <xf numFmtId="0" fontId="3" fillId="7" borderId="3" xfId="2" applyFont="1" applyFill="1" applyBorder="1" applyAlignment="1">
      <alignment horizontal="left" vertical="top" wrapText="1"/>
    </xf>
    <xf numFmtId="0" fontId="4" fillId="7" borderId="3" xfId="2" applyFont="1" applyFill="1" applyBorder="1" applyAlignment="1">
      <alignment horizontal="left" vertical="top" wrapText="1"/>
    </xf>
    <xf numFmtId="0" fontId="2" fillId="8" borderId="20" xfId="2" applyFont="1" applyFill="1" applyBorder="1" applyAlignment="1">
      <alignment horizontal="left" vertical="top" wrapText="1"/>
    </xf>
    <xf numFmtId="0" fontId="3" fillId="2" borderId="1" xfId="0" applyFont="1" applyFill="1" applyBorder="1" applyAlignment="1">
      <alignment horizontal="left" vertical="top" wrapText="1"/>
    </xf>
    <xf numFmtId="0" fontId="4" fillId="7" borderId="29" xfId="2" applyFont="1" applyFill="1" applyBorder="1" applyAlignment="1">
      <alignment horizontal="left" vertical="top" wrapText="1"/>
    </xf>
    <xf numFmtId="0" fontId="4" fillId="7" borderId="6" xfId="2" applyFont="1" applyFill="1" applyBorder="1" applyAlignment="1">
      <alignment horizontal="left" vertical="top" wrapText="1"/>
    </xf>
    <xf numFmtId="0" fontId="2" fillId="8" borderId="48"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0" borderId="0" xfId="0" applyFont="1" applyAlignment="1">
      <alignment horizontal="left" vertical="top"/>
    </xf>
    <xf numFmtId="0" fontId="3" fillId="7" borderId="14" xfId="0" applyFont="1" applyFill="1" applyBorder="1" applyAlignment="1">
      <alignment horizontal="left" vertical="top" wrapText="1"/>
    </xf>
    <xf numFmtId="0" fontId="3" fillId="2" borderId="46" xfId="0" applyFont="1" applyFill="1" applyBorder="1" applyAlignment="1">
      <alignment horizontal="left" vertical="top"/>
    </xf>
    <xf numFmtId="0" fontId="3" fillId="7" borderId="17" xfId="0" applyFont="1" applyFill="1" applyBorder="1" applyAlignment="1">
      <alignment horizontal="left" vertical="top" wrapText="1"/>
    </xf>
    <xf numFmtId="0" fontId="3" fillId="2" borderId="0" xfId="0" applyFont="1" applyFill="1" applyAlignment="1">
      <alignment horizontal="left" vertical="top"/>
    </xf>
    <xf numFmtId="0" fontId="17" fillId="2" borderId="14" xfId="0" applyFont="1" applyFill="1" applyBorder="1" applyAlignment="1">
      <alignment horizontal="left" vertical="top" wrapText="1"/>
    </xf>
    <xf numFmtId="0" fontId="3" fillId="7" borderId="42" xfId="0" applyFont="1" applyFill="1" applyBorder="1" applyAlignment="1">
      <alignment horizontal="left" vertical="top" wrapText="1"/>
    </xf>
    <xf numFmtId="17" fontId="3" fillId="2" borderId="13" xfId="0" applyNumberFormat="1" applyFont="1" applyFill="1" applyBorder="1" applyAlignment="1">
      <alignment horizontal="center" vertical="center" wrapText="1"/>
    </xf>
    <xf numFmtId="17" fontId="3" fillId="2" borderId="14" xfId="0" applyNumberFormat="1" applyFont="1" applyFill="1" applyBorder="1" applyAlignment="1">
      <alignment horizontal="center" vertical="center" wrapText="1"/>
    </xf>
    <xf numFmtId="17" fontId="3" fillId="7" borderId="14" xfId="0" applyNumberFormat="1" applyFont="1" applyFill="1" applyBorder="1" applyAlignment="1">
      <alignment horizontal="center" vertical="center" wrapText="1"/>
    </xf>
    <xf numFmtId="14" fontId="3" fillId="2" borderId="14" xfId="0" applyNumberFormat="1" applyFont="1" applyFill="1" applyBorder="1" applyAlignment="1">
      <alignment horizontal="center" vertical="center" wrapText="1"/>
    </xf>
    <xf numFmtId="17" fontId="3" fillId="0" borderId="14" xfId="0" applyNumberFormat="1" applyFont="1" applyBorder="1" applyAlignment="1">
      <alignment horizontal="center" vertical="center" wrapText="1"/>
    </xf>
    <xf numFmtId="14" fontId="0" fillId="0" borderId="32" xfId="0" applyNumberFormat="1" applyBorder="1" applyAlignment="1">
      <alignment horizontal="center" vertical="top"/>
    </xf>
    <xf numFmtId="14" fontId="0" fillId="0" borderId="33" xfId="0" applyNumberFormat="1" applyBorder="1" applyAlignment="1">
      <alignment horizontal="center" vertical="top"/>
    </xf>
    <xf numFmtId="17" fontId="0" fillId="0" borderId="33" xfId="0" applyNumberFormat="1" applyBorder="1" applyAlignment="1">
      <alignment horizontal="center" vertical="top"/>
    </xf>
    <xf numFmtId="0" fontId="0" fillId="0" borderId="33" xfId="0" applyBorder="1" applyAlignment="1">
      <alignment horizontal="center" vertical="top"/>
    </xf>
    <xf numFmtId="0" fontId="0" fillId="0" borderId="34" xfId="0" applyBorder="1" applyAlignment="1">
      <alignment horizontal="center" vertical="top"/>
    </xf>
    <xf numFmtId="0" fontId="0" fillId="0" borderId="0" xfId="0" applyAlignment="1">
      <alignment horizontal="center" vertical="top"/>
    </xf>
    <xf numFmtId="0" fontId="54" fillId="15" borderId="14" xfId="0" applyFont="1" applyFill="1" applyBorder="1" applyAlignment="1">
      <alignment wrapText="1"/>
    </xf>
    <xf numFmtId="0" fontId="3" fillId="15" borderId="14" xfId="0" applyFont="1" applyFill="1" applyBorder="1" applyAlignment="1">
      <alignment wrapText="1"/>
    </xf>
    <xf numFmtId="0" fontId="3" fillId="15" borderId="15" xfId="0" applyFont="1" applyFill="1" applyBorder="1" applyAlignment="1">
      <alignment vertical="top" wrapText="1"/>
    </xf>
    <xf numFmtId="0" fontId="3" fillId="15" borderId="33" xfId="0" applyFont="1" applyFill="1" applyBorder="1" applyAlignment="1">
      <alignment horizontal="center" vertical="center"/>
    </xf>
    <xf numFmtId="0" fontId="3" fillId="15" borderId="7" xfId="0" applyFont="1" applyFill="1" applyBorder="1" applyAlignment="1">
      <alignment vertical="top" wrapText="1"/>
    </xf>
    <xf numFmtId="0" fontId="8" fillId="2" borderId="0" xfId="0" applyFont="1" applyFill="1" applyAlignment="1">
      <alignment horizontal="center"/>
    </xf>
    <xf numFmtId="0" fontId="53" fillId="2" borderId="0" xfId="0" applyFont="1" applyFill="1" applyAlignment="1">
      <alignment horizontal="center" vertical="center" wrapText="1"/>
    </xf>
    <xf numFmtId="0" fontId="0" fillId="0" borderId="0" xfId="0" applyAlignment="1">
      <alignment horizontal="center" vertical="center"/>
    </xf>
    <xf numFmtId="0" fontId="10" fillId="2" borderId="0" xfId="0" applyFont="1" applyFill="1" applyAlignment="1">
      <alignment horizontal="center" vertical="center"/>
    </xf>
    <xf numFmtId="0" fontId="12" fillId="0" borderId="0" xfId="0" applyFont="1" applyAlignment="1">
      <alignment horizontal="center" vertical="center"/>
    </xf>
    <xf numFmtId="0" fontId="8" fillId="2" borderId="19" xfId="0" applyFont="1" applyFill="1" applyBorder="1" applyAlignment="1">
      <alignment horizontal="left" vertical="top" wrapText="1"/>
    </xf>
    <xf numFmtId="0" fontId="8" fillId="2" borderId="18"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10" xfId="0" applyFont="1" applyFill="1" applyBorder="1" applyAlignment="1">
      <alignment horizontal="left" vertical="top" wrapText="1"/>
    </xf>
    <xf numFmtId="0" fontId="45" fillId="0" borderId="1" xfId="0" applyFont="1" applyBorder="1" applyAlignment="1">
      <alignment horizontal="left" vertical="top" wrapText="1"/>
    </xf>
    <xf numFmtId="0" fontId="45" fillId="0" borderId="7" xfId="0" applyFont="1" applyBorder="1" applyAlignment="1">
      <alignment horizontal="left" vertical="top" wrapText="1"/>
    </xf>
    <xf numFmtId="0" fontId="22" fillId="14" borderId="20" xfId="0" applyFont="1" applyFill="1" applyBorder="1" applyAlignment="1">
      <alignment horizontal="center" vertical="center"/>
    </xf>
    <xf numFmtId="0" fontId="22" fillId="14" borderId="51" xfId="0" applyFont="1" applyFill="1" applyBorder="1" applyAlignment="1">
      <alignment horizontal="center" vertical="center"/>
    </xf>
    <xf numFmtId="0" fontId="22" fillId="13" borderId="8" xfId="0" applyFont="1" applyFill="1" applyBorder="1" applyAlignment="1">
      <alignment horizontal="center" vertical="center"/>
    </xf>
    <xf numFmtId="0" fontId="49" fillId="0" borderId="20" xfId="0" applyFont="1" applyBorder="1" applyAlignment="1">
      <alignment horizontal="left" vertical="top" wrapText="1"/>
    </xf>
    <xf numFmtId="0" fontId="0" fillId="0" borderId="21" xfId="0" applyBorder="1" applyAlignment="1">
      <alignment horizontal="left" vertical="top" wrapText="1"/>
    </xf>
    <xf numFmtId="0" fontId="0" fillId="0" borderId="51" xfId="0" applyBorder="1" applyAlignment="1">
      <alignment horizontal="left" vertical="top" wrapText="1"/>
    </xf>
    <xf numFmtId="0" fontId="8" fillId="0" borderId="46" xfId="0" applyFont="1" applyBorder="1" applyAlignment="1">
      <alignment vertical="top" wrapText="1"/>
    </xf>
    <xf numFmtId="0" fontId="40" fillId="0" borderId="1" xfId="0" applyFont="1" applyBorder="1"/>
    <xf numFmtId="0" fontId="40" fillId="0" borderId="7" xfId="0" applyFont="1" applyBorder="1"/>
    <xf numFmtId="0" fontId="40" fillId="0" borderId="11" xfId="0" applyFont="1" applyBorder="1"/>
    <xf numFmtId="0" fontId="0" fillId="0" borderId="1" xfId="0" applyBorder="1" applyAlignment="1">
      <alignment horizontal="left"/>
    </xf>
    <xf numFmtId="0" fontId="0" fillId="0" borderId="11" xfId="0" applyBorder="1" applyAlignment="1">
      <alignment horizontal="left"/>
    </xf>
    <xf numFmtId="0" fontId="40" fillId="0" borderId="1" xfId="0" applyFont="1" applyBorder="1" applyAlignment="1">
      <alignment horizontal="left"/>
    </xf>
    <xf numFmtId="0" fontId="40" fillId="0" borderId="7" xfId="0" applyFont="1" applyBorder="1" applyAlignment="1">
      <alignment horizontal="left"/>
    </xf>
    <xf numFmtId="0" fontId="40" fillId="0" borderId="11" xfId="0" applyFont="1" applyBorder="1" applyAlignment="1">
      <alignment horizontal="left"/>
    </xf>
    <xf numFmtId="0" fontId="0" fillId="0" borderId="0" xfId="0" applyAlignment="1">
      <alignment horizontal="center"/>
    </xf>
    <xf numFmtId="0" fontId="0" fillId="0" borderId="8" xfId="0" applyBorder="1" applyAlignment="1">
      <alignment horizontal="center"/>
    </xf>
    <xf numFmtId="0" fontId="24" fillId="0" borderId="54" xfId="0" applyFont="1" applyBorder="1" applyAlignment="1">
      <alignment horizontal="center" vertical="center" textRotation="90"/>
    </xf>
    <xf numFmtId="0" fontId="24" fillId="0" borderId="52" xfId="0" applyFont="1" applyBorder="1" applyAlignment="1">
      <alignment horizontal="center" vertical="center" textRotation="90"/>
    </xf>
    <xf numFmtId="0" fontId="38" fillId="0" borderId="1" xfId="0" applyFont="1" applyBorder="1" applyAlignment="1">
      <alignment horizontal="left" vertical="center" wrapText="1"/>
    </xf>
    <xf numFmtId="0" fontId="38" fillId="0" borderId="11" xfId="0" applyFont="1" applyBorder="1" applyAlignment="1">
      <alignment horizontal="left" vertical="center" wrapText="1"/>
    </xf>
    <xf numFmtId="0" fontId="39" fillId="0" borderId="7" xfId="0" applyFont="1" applyBorder="1" applyAlignment="1">
      <alignment horizontal="center" vertical="center"/>
    </xf>
    <xf numFmtId="0" fontId="8" fillId="0" borderId="7" xfId="0" applyFont="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left" vertical="center" wrapText="1"/>
    </xf>
    <xf numFmtId="0" fontId="0" fillId="0" borderId="11" xfId="0" applyBorder="1" applyAlignment="1">
      <alignment horizontal="left" vertical="center" wrapText="1"/>
    </xf>
    <xf numFmtId="0" fontId="35" fillId="0" borderId="1" xfId="0" applyFont="1" applyBorder="1" applyAlignment="1">
      <alignment vertical="top" wrapText="1"/>
    </xf>
    <xf numFmtId="0" fontId="35" fillId="0" borderId="7" xfId="0" applyFont="1" applyBorder="1" applyAlignment="1">
      <alignment vertical="top"/>
    </xf>
    <xf numFmtId="0" fontId="0" fillId="0" borderId="7" xfId="0" applyBorder="1"/>
    <xf numFmtId="0" fontId="0" fillId="0" borderId="11" xfId="0" applyBorder="1"/>
    <xf numFmtId="0" fontId="8" fillId="0" borderId="1" xfId="0" applyFont="1" applyBorder="1" applyAlignment="1">
      <alignment wrapText="1"/>
    </xf>
    <xf numFmtId="0" fontId="8" fillId="0" borderId="11" xfId="0" applyFont="1" applyBorder="1" applyAlignment="1">
      <alignment wrapText="1"/>
    </xf>
    <xf numFmtId="0" fontId="1" fillId="0" borderId="46" xfId="1" applyBorder="1" applyAlignment="1" applyProtection="1">
      <alignment vertical="top"/>
    </xf>
    <xf numFmtId="0" fontId="40" fillId="0" borderId="46" xfId="0" applyFont="1" applyBorder="1" applyAlignment="1">
      <alignment vertical="top"/>
    </xf>
    <xf numFmtId="0" fontId="1" fillId="0" borderId="46" xfId="1" applyBorder="1" applyAlignment="1" applyProtection="1"/>
    <xf numFmtId="0" fontId="41" fillId="0" borderId="46" xfId="0" applyFont="1" applyBorder="1"/>
    <xf numFmtId="14" fontId="40" fillId="0" borderId="1" xfId="0" applyNumberFormat="1" applyFont="1" applyBorder="1" applyAlignment="1">
      <alignment horizontal="left"/>
    </xf>
    <xf numFmtId="17" fontId="0" fillId="0" borderId="1" xfId="0" applyNumberFormat="1"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vertical="top" wrapText="1"/>
    </xf>
    <xf numFmtId="0" fontId="0" fillId="0" borderId="46" xfId="0" applyBorder="1"/>
    <xf numFmtId="0" fontId="0" fillId="0" borderId="1" xfId="0" applyBorder="1"/>
    <xf numFmtId="0" fontId="22" fillId="0" borderId="46" xfId="0" applyFont="1" applyBorder="1" applyAlignment="1">
      <alignment horizontal="left" vertical="top" wrapText="1"/>
    </xf>
    <xf numFmtId="0" fontId="42" fillId="0" borderId="1" xfId="0" applyFont="1" applyBorder="1" applyAlignment="1">
      <alignment horizontal="left" vertical="top" wrapText="1"/>
    </xf>
    <xf numFmtId="0" fontId="42" fillId="0" borderId="7" xfId="0" applyFont="1" applyBorder="1" applyAlignment="1">
      <alignment horizontal="left" vertical="top" wrapText="1"/>
    </xf>
    <xf numFmtId="0" fontId="42" fillId="0" borderId="11" xfId="0" applyFont="1" applyBorder="1" applyAlignment="1">
      <alignment horizontal="left" vertical="top" wrapText="1"/>
    </xf>
    <xf numFmtId="0" fontId="23" fillId="8" borderId="33" xfId="0" applyFont="1" applyFill="1" applyBorder="1" applyAlignment="1">
      <alignment horizontal="left" vertical="top" wrapText="1"/>
    </xf>
    <xf numFmtId="0" fontId="23" fillId="8" borderId="34" xfId="0" applyFont="1" applyFill="1" applyBorder="1" applyAlignment="1">
      <alignment horizontal="left" vertical="top" wrapText="1"/>
    </xf>
    <xf numFmtId="0" fontId="24" fillId="0" borderId="2" xfId="0" applyFont="1" applyBorder="1" applyAlignment="1">
      <alignment horizontal="left" vertical="top" wrapText="1" readingOrder="1"/>
    </xf>
    <xf numFmtId="0" fontId="24" fillId="0" borderId="61" xfId="0" applyFont="1" applyBorder="1" applyAlignment="1">
      <alignment horizontal="left" vertical="top" wrapText="1" readingOrder="1"/>
    </xf>
    <xf numFmtId="0" fontId="7" fillId="0" borderId="14" xfId="0" applyFont="1" applyBorder="1" applyAlignment="1">
      <alignment horizontal="left" vertical="top" wrapText="1"/>
    </xf>
    <xf numFmtId="0" fontId="7" fillId="0" borderId="42" xfId="0" applyFont="1" applyBorder="1" applyAlignment="1">
      <alignment horizontal="left" vertical="top" wrapText="1"/>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9" xfId="0" applyFont="1" applyFill="1" applyBorder="1" applyAlignment="1">
      <alignment horizontal="center" vertical="center"/>
    </xf>
    <xf numFmtId="0" fontId="3" fillId="0" borderId="24" xfId="0" applyFont="1" applyBorder="1" applyAlignment="1">
      <alignment horizontal="center" vertical="center"/>
    </xf>
    <xf numFmtId="0" fontId="3" fillId="0" borderId="39" xfId="0" applyFont="1" applyBorder="1" applyAlignment="1">
      <alignment horizontal="center" vertical="center"/>
    </xf>
    <xf numFmtId="0" fontId="3" fillId="0" borderId="36" xfId="0" applyFont="1" applyBorder="1" applyAlignment="1">
      <alignment horizontal="center" vertical="center"/>
    </xf>
    <xf numFmtId="0" fontId="3" fillId="0" borderId="60" xfId="2" applyFont="1" applyBorder="1" applyAlignment="1">
      <alignment horizontal="center" vertical="center" wrapText="1"/>
    </xf>
    <xf numFmtId="0" fontId="3" fillId="0" borderId="10" xfId="2" applyFont="1" applyBorder="1" applyAlignment="1">
      <alignment horizontal="center" vertical="center" wrapText="1"/>
    </xf>
    <xf numFmtId="0" fontId="3" fillId="2" borderId="18" xfId="2" applyFont="1" applyFill="1" applyBorder="1" applyAlignment="1">
      <alignment horizontal="center" vertical="center" wrapText="1"/>
    </xf>
    <xf numFmtId="0" fontId="3" fillId="2" borderId="60" xfId="2" applyFont="1" applyFill="1" applyBorder="1" applyAlignment="1">
      <alignment horizontal="center" vertical="center" wrapText="1"/>
    </xf>
    <xf numFmtId="0" fontId="5" fillId="2" borderId="18" xfId="2" applyFont="1" applyFill="1" applyBorder="1" applyAlignment="1">
      <alignment horizontal="center" vertical="center" wrapText="1"/>
    </xf>
    <xf numFmtId="0" fontId="5" fillId="2" borderId="60"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0" borderId="35" xfId="0" applyFont="1" applyBorder="1" applyAlignment="1">
      <alignment horizontal="center" vertical="center"/>
    </xf>
    <xf numFmtId="0" fontId="3" fillId="2" borderId="59" xfId="2" applyFont="1" applyFill="1" applyBorder="1" applyAlignment="1">
      <alignment horizontal="center" vertical="center" wrapText="1"/>
    </xf>
    <xf numFmtId="0" fontId="3" fillId="2" borderId="63" xfId="2" applyFont="1" applyFill="1" applyBorder="1" applyAlignment="1">
      <alignment horizontal="center" vertical="center" wrapText="1"/>
    </xf>
    <xf numFmtId="0" fontId="3" fillId="2" borderId="62" xfId="2" applyFont="1" applyFill="1" applyBorder="1" applyAlignment="1">
      <alignment horizontal="center" vertical="center" wrapText="1"/>
    </xf>
    <xf numFmtId="0" fontId="3" fillId="2" borderId="24" xfId="0" applyFont="1" applyFill="1" applyBorder="1" applyAlignment="1">
      <alignment horizontal="center" vertical="center"/>
    </xf>
    <xf numFmtId="0" fontId="3" fillId="2" borderId="35" xfId="2" applyFont="1" applyFill="1" applyBorder="1" applyAlignment="1">
      <alignment horizontal="center" vertical="center" wrapText="1"/>
    </xf>
    <xf numFmtId="0" fontId="3" fillId="2" borderId="39" xfId="2" applyFont="1" applyFill="1" applyBorder="1" applyAlignment="1">
      <alignment horizontal="center" vertical="center" wrapText="1"/>
    </xf>
    <xf numFmtId="0" fontId="3" fillId="2" borderId="36" xfId="2" applyFont="1" applyFill="1" applyBorder="1" applyAlignment="1">
      <alignment horizontal="center" vertical="center" wrapText="1"/>
    </xf>
    <xf numFmtId="0" fontId="27" fillId="0" borderId="22" xfId="0" applyFont="1" applyBorder="1" applyAlignment="1">
      <alignment horizontal="left" vertical="top" wrapText="1"/>
    </xf>
    <xf numFmtId="0" fontId="3" fillId="2" borderId="24" xfId="2" applyFont="1" applyFill="1" applyBorder="1" applyAlignment="1">
      <alignment horizontal="center" vertical="center" wrapText="1"/>
    </xf>
    <xf numFmtId="0" fontId="18" fillId="9" borderId="24" xfId="2" applyFont="1" applyFill="1" applyBorder="1" applyAlignment="1">
      <alignment vertical="top" wrapText="1"/>
    </xf>
    <xf numFmtId="0" fontId="18" fillId="9" borderId="39" xfId="2" applyFont="1" applyFill="1" applyBorder="1" applyAlignment="1">
      <alignment vertical="top" wrapText="1"/>
    </xf>
    <xf numFmtId="0" fontId="18" fillId="9" borderId="36" xfId="2" applyFont="1" applyFill="1" applyBorder="1" applyAlignment="1">
      <alignment vertical="top" wrapText="1"/>
    </xf>
    <xf numFmtId="0" fontId="3" fillId="2" borderId="45" xfId="2" applyFont="1" applyFill="1" applyBorder="1" applyAlignment="1">
      <alignment horizontal="center" vertical="center" wrapText="1"/>
    </xf>
    <xf numFmtId="0" fontId="3" fillId="2" borderId="58" xfId="2"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45"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3" fillId="2" borderId="11" xfId="2" applyFont="1" applyFill="1" applyBorder="1" applyAlignment="1">
      <alignment horizontal="center" vertical="center" wrapText="1"/>
    </xf>
    <xf numFmtId="0" fontId="30" fillId="10" borderId="20" xfId="0" applyFont="1" applyFill="1" applyBorder="1" applyAlignment="1">
      <alignment horizontal="center"/>
    </xf>
    <xf numFmtId="0" fontId="30" fillId="10" borderId="21" xfId="0" applyFont="1" applyFill="1" applyBorder="1" applyAlignment="1">
      <alignment horizontal="center"/>
    </xf>
    <xf numFmtId="0" fontId="30" fillId="10" borderId="51" xfId="0" applyFont="1" applyFill="1" applyBorder="1" applyAlignment="1">
      <alignment horizontal="center"/>
    </xf>
    <xf numFmtId="0" fontId="30" fillId="0" borderId="0" xfId="0" applyFont="1" applyAlignment="1">
      <alignment horizontal="center"/>
    </xf>
    <xf numFmtId="0" fontId="32" fillId="0" borderId="0" xfId="0" applyFont="1"/>
    <xf numFmtId="0" fontId="46" fillId="0" borderId="0" xfId="0" applyFont="1"/>
  </cellXfs>
  <cellStyles count="3">
    <cellStyle name="Hyperlink" xfId="1" builtinId="8"/>
    <cellStyle name="Normal" xfId="0" builtinId="0"/>
    <cellStyle name="Normal_Fire Risk Assessment" xfId="2"/>
  </cellStyles>
  <dxfs count="149">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indexed="1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indexed="10"/>
        </patternFill>
      </fill>
    </dxf>
    <dxf>
      <fill>
        <patternFill>
          <bgColor rgb="FF5EF711"/>
        </patternFill>
      </fill>
    </dxf>
    <dxf>
      <fill>
        <patternFill>
          <bgColor rgb="FFFFC000"/>
        </patternFill>
      </fill>
    </dxf>
    <dxf>
      <fill>
        <patternFill>
          <bgColor rgb="FFFF0000"/>
        </patternFill>
      </fill>
    </dxf>
    <dxf>
      <fill>
        <patternFill>
          <bgColor rgb="FF5EF711"/>
        </patternFill>
      </fill>
    </dxf>
    <dxf>
      <fill>
        <patternFill>
          <bgColor theme="9"/>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indexed="10"/>
        </patternFill>
      </fill>
    </dxf>
    <dxf>
      <fill>
        <patternFill>
          <bgColor indexed="1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indexed="10"/>
        </patternFill>
      </fill>
    </dxf>
    <dxf>
      <fill>
        <patternFill>
          <bgColor indexed="1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rgb="FF5EF711"/>
        </patternFill>
      </fill>
    </dxf>
    <dxf>
      <fill>
        <patternFill>
          <bgColor theme="9"/>
        </patternFill>
      </fill>
    </dxf>
    <dxf>
      <fill>
        <patternFill>
          <bgColor rgb="FFFF0000"/>
        </patternFill>
      </fill>
    </dxf>
    <dxf>
      <fill>
        <patternFill>
          <bgColor indexed="10"/>
        </patternFill>
      </fill>
    </dxf>
    <dxf>
      <fill>
        <patternFill>
          <bgColor indexed="10"/>
        </patternFill>
      </fill>
    </dxf>
    <dxf>
      <fill>
        <patternFill>
          <bgColor indexed="52"/>
        </patternFill>
      </fill>
    </dxf>
    <dxf>
      <fill>
        <patternFill>
          <bgColor indexed="11"/>
        </patternFill>
      </fill>
    </dxf>
    <dxf>
      <fill>
        <patternFill>
          <bgColor indexed="10"/>
        </patternFill>
      </fill>
    </dxf>
    <dxf>
      <fill>
        <patternFill>
          <bgColor indexed="52"/>
        </patternFill>
      </fill>
    </dxf>
    <dxf>
      <fill>
        <patternFill>
          <bgColor indexed="11"/>
        </patternFill>
      </fill>
    </dxf>
    <dxf>
      <fill>
        <patternFill>
          <bgColor indexed="10"/>
        </patternFill>
      </fill>
    </dxf>
    <dxf>
      <fill>
        <patternFill>
          <bgColor indexed="52"/>
        </patternFill>
      </fill>
    </dxf>
    <dxf>
      <fill>
        <patternFill>
          <bgColor indexed="11"/>
        </patternFill>
      </fill>
    </dxf>
    <dxf>
      <fill>
        <patternFill>
          <bgColor indexed="10"/>
        </patternFill>
      </fill>
    </dxf>
    <dxf>
      <fill>
        <patternFill>
          <bgColor indexed="52"/>
        </patternFill>
      </fill>
    </dxf>
  </dxfs>
  <tableStyles count="0" defaultTableStyle="TableStyleMedium2" defaultPivotStyle="PivotStyleLight16"/>
  <colors>
    <mruColors>
      <color rgb="FFF9FDCB"/>
      <color rgb="FF5EF711"/>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0</xdr:col>
      <xdr:colOff>236220</xdr:colOff>
      <xdr:row>1</xdr:row>
      <xdr:rowOff>144780</xdr:rowOff>
    </xdr:from>
    <xdr:to>
      <xdr:col>0</xdr:col>
      <xdr:colOff>1310640</xdr:colOff>
      <xdr:row>5</xdr:row>
      <xdr:rowOff>99060</xdr:rowOff>
    </xdr:to>
    <xdr:pic>
      <xdr:nvPicPr>
        <xdr:cNvPr id="24586" name="Picture 2">
          <a:extLst>
            <a:ext uri="{FF2B5EF4-FFF2-40B4-BE49-F238E27FC236}">
              <a16:creationId xmlns="" xmlns:a16="http://schemas.microsoft.com/office/drawing/2014/main" id="{00000000-0008-0000-0000-00000A6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6220" y="312420"/>
          <a:ext cx="107442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26</xdr:row>
      <xdr:rowOff>9525</xdr:rowOff>
    </xdr:from>
    <xdr:to>
      <xdr:col>2</xdr:col>
      <xdr:colOff>2111253</xdr:colOff>
      <xdr:row>42</xdr:row>
      <xdr:rowOff>11049</xdr:rowOff>
    </xdr:to>
    <xdr:pic>
      <xdr:nvPicPr>
        <xdr:cNvPr id="3" name="Picture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19300" y="8239125"/>
          <a:ext cx="4130553" cy="2287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45</xdr:row>
      <xdr:rowOff>22860</xdr:rowOff>
    </xdr:from>
    <xdr:to>
      <xdr:col>5</xdr:col>
      <xdr:colOff>10840</xdr:colOff>
      <xdr:row>47</xdr:row>
      <xdr:rowOff>8297</xdr:rowOff>
    </xdr:to>
    <xdr:grpSp>
      <xdr:nvGrpSpPr>
        <xdr:cNvPr id="2" name="Group 1">
          <a:extLst>
            <a:ext uri="{FF2B5EF4-FFF2-40B4-BE49-F238E27FC236}">
              <a16:creationId xmlns="" xmlns:a16="http://schemas.microsoft.com/office/drawing/2014/main" id="{00000000-0008-0000-0300-000002000000}"/>
            </a:ext>
          </a:extLst>
        </xdr:cNvPr>
        <xdr:cNvGrpSpPr/>
      </xdr:nvGrpSpPr>
      <xdr:grpSpPr>
        <a:xfrm>
          <a:off x="3905250" y="19591443"/>
          <a:ext cx="2413257" cy="440521"/>
          <a:chOff x="3397250" y="10905490"/>
          <a:chExt cx="3081700" cy="549317"/>
        </a:xfrm>
      </xdr:grpSpPr>
      <xdr:sp macro="" textlink="">
        <xdr:nvSpPr>
          <xdr:cNvPr id="3" name="Rectangle 4">
            <a:extLst>
              <a:ext uri="{FF2B5EF4-FFF2-40B4-BE49-F238E27FC236}">
                <a16:creationId xmlns="" xmlns:a16="http://schemas.microsoft.com/office/drawing/2014/main" id="{00000000-0008-0000-0300-000003000000}"/>
              </a:ext>
            </a:extLst>
          </xdr:cNvPr>
          <xdr:cNvSpPr>
            <a:spLocks noChangeArrowheads="1"/>
          </xdr:cNvSpPr>
        </xdr:nvSpPr>
        <xdr:spPr bwMode="auto">
          <a:xfrm>
            <a:off x="3413760" y="11216005"/>
            <a:ext cx="1034395" cy="23880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Low risk</a:t>
            </a:r>
          </a:p>
        </xdr:txBody>
      </xdr:sp>
      <xdr:sp macro="" textlink="">
        <xdr:nvSpPr>
          <xdr:cNvPr id="4" name="Rectangle 5">
            <a:extLst>
              <a:ext uri="{FF2B5EF4-FFF2-40B4-BE49-F238E27FC236}">
                <a16:creationId xmlns="" xmlns:a16="http://schemas.microsoft.com/office/drawing/2014/main" id="{00000000-0008-0000-0300-000004000000}"/>
              </a:ext>
            </a:extLst>
          </xdr:cNvPr>
          <xdr:cNvSpPr>
            <a:spLocks noChangeArrowheads="1"/>
          </xdr:cNvSpPr>
        </xdr:nvSpPr>
        <xdr:spPr bwMode="auto">
          <a:xfrm>
            <a:off x="4474845" y="11216005"/>
            <a:ext cx="988441" cy="23880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Medium Risk</a:t>
            </a:r>
          </a:p>
        </xdr:txBody>
      </xdr:sp>
      <xdr:sp macro="" textlink="">
        <xdr:nvSpPr>
          <xdr:cNvPr id="5" name="Rectangle 6">
            <a:extLst>
              <a:ext uri="{FF2B5EF4-FFF2-40B4-BE49-F238E27FC236}">
                <a16:creationId xmlns="" xmlns:a16="http://schemas.microsoft.com/office/drawing/2014/main" id="{00000000-0008-0000-0300-000005000000}"/>
              </a:ext>
            </a:extLst>
          </xdr:cNvPr>
          <xdr:cNvSpPr>
            <a:spLocks noChangeArrowheads="1"/>
          </xdr:cNvSpPr>
        </xdr:nvSpPr>
        <xdr:spPr bwMode="auto">
          <a:xfrm>
            <a:off x="5473065" y="11216005"/>
            <a:ext cx="1002665" cy="2381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High risk</a:t>
            </a:r>
          </a:p>
        </xdr:txBody>
      </xdr:sp>
      <xdr:sp macro="" textlink="">
        <xdr:nvSpPr>
          <xdr:cNvPr id="6" name="Rectangle 7">
            <a:extLst>
              <a:ext uri="{FF2B5EF4-FFF2-40B4-BE49-F238E27FC236}">
                <a16:creationId xmlns="" xmlns:a16="http://schemas.microsoft.com/office/drawing/2014/main" id="{00000000-0008-0000-0300-000006000000}"/>
              </a:ext>
            </a:extLst>
          </xdr:cNvPr>
          <xdr:cNvSpPr>
            <a:spLocks noChangeArrowheads="1"/>
          </xdr:cNvSpPr>
        </xdr:nvSpPr>
        <xdr:spPr bwMode="auto">
          <a:xfrm>
            <a:off x="3397250" y="10905490"/>
            <a:ext cx="1050879" cy="310467"/>
          </a:xfrm>
          <a:prstGeom prst="rect">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FF00" mc:Ignorable="a14" a14:legacySpreadsheetColorIndex="11"/>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0-3</a:t>
            </a:r>
          </a:p>
        </xdr:txBody>
      </xdr:sp>
      <xdr:sp macro="" textlink="">
        <xdr:nvSpPr>
          <xdr:cNvPr id="7" name="Rectangle 8">
            <a:extLst>
              <a:ext uri="{FF2B5EF4-FFF2-40B4-BE49-F238E27FC236}">
                <a16:creationId xmlns="" xmlns:a16="http://schemas.microsoft.com/office/drawing/2014/main" id="{00000000-0008-0000-0300-000007000000}"/>
              </a:ext>
            </a:extLst>
          </xdr:cNvPr>
          <xdr:cNvSpPr>
            <a:spLocks noChangeArrowheads="1"/>
          </xdr:cNvSpPr>
        </xdr:nvSpPr>
        <xdr:spPr bwMode="auto">
          <a:xfrm>
            <a:off x="4448175" y="10905490"/>
            <a:ext cx="1015019" cy="310467"/>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FF9900" mc:Ignorable="a14" a14:legacySpreadsheetColorIndex="52"/>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4-6</a:t>
            </a:r>
          </a:p>
        </xdr:txBody>
      </xdr:sp>
      <xdr:sp macro="" textlink="">
        <xdr:nvSpPr>
          <xdr:cNvPr id="8" name="Rectangle 9">
            <a:extLst>
              <a:ext uri="{FF2B5EF4-FFF2-40B4-BE49-F238E27FC236}">
                <a16:creationId xmlns="" xmlns:a16="http://schemas.microsoft.com/office/drawing/2014/main" id="{00000000-0008-0000-0300-000008000000}"/>
              </a:ext>
            </a:extLst>
          </xdr:cNvPr>
          <xdr:cNvSpPr>
            <a:spLocks noChangeArrowheads="1"/>
          </xdr:cNvSpPr>
        </xdr:nvSpPr>
        <xdr:spPr bwMode="auto">
          <a:xfrm>
            <a:off x="5463540" y="10905490"/>
            <a:ext cx="1015410" cy="310467"/>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7-10</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43</xdr:row>
      <xdr:rowOff>19049</xdr:rowOff>
    </xdr:from>
    <xdr:to>
      <xdr:col>5</xdr:col>
      <xdr:colOff>0</xdr:colOff>
      <xdr:row>45</xdr:row>
      <xdr:rowOff>123824</xdr:rowOff>
    </xdr:to>
    <xdr:grpSp>
      <xdr:nvGrpSpPr>
        <xdr:cNvPr id="2" name="Group 1">
          <a:extLst>
            <a:ext uri="{FF2B5EF4-FFF2-40B4-BE49-F238E27FC236}">
              <a16:creationId xmlns="" xmlns:a16="http://schemas.microsoft.com/office/drawing/2014/main" id="{00000000-0008-0000-0400-000002000000}"/>
            </a:ext>
          </a:extLst>
        </xdr:cNvPr>
        <xdr:cNvGrpSpPr/>
      </xdr:nvGrpSpPr>
      <xdr:grpSpPr>
        <a:xfrm>
          <a:off x="4667250" y="16645466"/>
          <a:ext cx="2106083" cy="686858"/>
          <a:chOff x="3397249" y="10905490"/>
          <a:chExt cx="3081701" cy="549317"/>
        </a:xfrm>
      </xdr:grpSpPr>
      <xdr:sp macro="" textlink="">
        <xdr:nvSpPr>
          <xdr:cNvPr id="3" name="Rectangle 4">
            <a:extLst>
              <a:ext uri="{FF2B5EF4-FFF2-40B4-BE49-F238E27FC236}">
                <a16:creationId xmlns="" xmlns:a16="http://schemas.microsoft.com/office/drawing/2014/main" id="{00000000-0008-0000-0400-000003000000}"/>
              </a:ext>
            </a:extLst>
          </xdr:cNvPr>
          <xdr:cNvSpPr>
            <a:spLocks noChangeArrowheads="1"/>
          </xdr:cNvSpPr>
        </xdr:nvSpPr>
        <xdr:spPr bwMode="auto">
          <a:xfrm>
            <a:off x="3413760" y="11216005"/>
            <a:ext cx="1034395" cy="23880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Low risk</a:t>
            </a:r>
          </a:p>
        </xdr:txBody>
      </xdr:sp>
      <xdr:sp macro="" textlink="">
        <xdr:nvSpPr>
          <xdr:cNvPr id="4" name="Rectangle 5">
            <a:extLst>
              <a:ext uri="{FF2B5EF4-FFF2-40B4-BE49-F238E27FC236}">
                <a16:creationId xmlns="" xmlns:a16="http://schemas.microsoft.com/office/drawing/2014/main" id="{00000000-0008-0000-0400-000004000000}"/>
              </a:ext>
            </a:extLst>
          </xdr:cNvPr>
          <xdr:cNvSpPr>
            <a:spLocks noChangeArrowheads="1"/>
          </xdr:cNvSpPr>
        </xdr:nvSpPr>
        <xdr:spPr bwMode="auto">
          <a:xfrm>
            <a:off x="4474845" y="11216005"/>
            <a:ext cx="988441" cy="23880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Medium risk</a:t>
            </a:r>
          </a:p>
        </xdr:txBody>
      </xdr:sp>
      <xdr:sp macro="" textlink="">
        <xdr:nvSpPr>
          <xdr:cNvPr id="5" name="Rectangle 6">
            <a:extLst>
              <a:ext uri="{FF2B5EF4-FFF2-40B4-BE49-F238E27FC236}">
                <a16:creationId xmlns="" xmlns:a16="http://schemas.microsoft.com/office/drawing/2014/main" id="{00000000-0008-0000-0400-000005000000}"/>
              </a:ext>
            </a:extLst>
          </xdr:cNvPr>
          <xdr:cNvSpPr>
            <a:spLocks noChangeArrowheads="1"/>
          </xdr:cNvSpPr>
        </xdr:nvSpPr>
        <xdr:spPr bwMode="auto">
          <a:xfrm>
            <a:off x="5473065" y="11225531"/>
            <a:ext cx="987425" cy="22927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High risk</a:t>
            </a:r>
          </a:p>
        </xdr:txBody>
      </xdr:sp>
      <xdr:sp macro="" textlink="">
        <xdr:nvSpPr>
          <xdr:cNvPr id="6" name="Rectangle 7">
            <a:extLst>
              <a:ext uri="{FF2B5EF4-FFF2-40B4-BE49-F238E27FC236}">
                <a16:creationId xmlns="" xmlns:a16="http://schemas.microsoft.com/office/drawing/2014/main" id="{00000000-0008-0000-0400-000006000000}"/>
              </a:ext>
            </a:extLst>
          </xdr:cNvPr>
          <xdr:cNvSpPr>
            <a:spLocks noChangeArrowheads="1"/>
          </xdr:cNvSpPr>
        </xdr:nvSpPr>
        <xdr:spPr bwMode="auto">
          <a:xfrm>
            <a:off x="3397249" y="10905495"/>
            <a:ext cx="1050879" cy="310467"/>
          </a:xfrm>
          <a:prstGeom prst="rect">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FF00" mc:Ignorable="a14" a14:legacySpreadsheetColorIndex="11"/>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0-3</a:t>
            </a:r>
          </a:p>
        </xdr:txBody>
      </xdr:sp>
      <xdr:sp macro="" textlink="">
        <xdr:nvSpPr>
          <xdr:cNvPr id="7" name="Rectangle 8">
            <a:extLst>
              <a:ext uri="{FF2B5EF4-FFF2-40B4-BE49-F238E27FC236}">
                <a16:creationId xmlns="" xmlns:a16="http://schemas.microsoft.com/office/drawing/2014/main" id="{00000000-0008-0000-0400-000007000000}"/>
              </a:ext>
            </a:extLst>
          </xdr:cNvPr>
          <xdr:cNvSpPr>
            <a:spLocks noChangeArrowheads="1"/>
          </xdr:cNvSpPr>
        </xdr:nvSpPr>
        <xdr:spPr bwMode="auto">
          <a:xfrm>
            <a:off x="4448175" y="10905490"/>
            <a:ext cx="1015019" cy="310467"/>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FF9900" mc:Ignorable="a14" a14:legacySpreadsheetColorIndex="52"/>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4-6</a:t>
            </a:r>
          </a:p>
        </xdr:txBody>
      </xdr:sp>
      <xdr:sp macro="" textlink="">
        <xdr:nvSpPr>
          <xdr:cNvPr id="8" name="Rectangle 9">
            <a:extLst>
              <a:ext uri="{FF2B5EF4-FFF2-40B4-BE49-F238E27FC236}">
                <a16:creationId xmlns="" xmlns:a16="http://schemas.microsoft.com/office/drawing/2014/main" id="{00000000-0008-0000-0400-000008000000}"/>
              </a:ext>
            </a:extLst>
          </xdr:cNvPr>
          <xdr:cNvSpPr>
            <a:spLocks noChangeArrowheads="1"/>
          </xdr:cNvSpPr>
        </xdr:nvSpPr>
        <xdr:spPr bwMode="auto">
          <a:xfrm>
            <a:off x="5463540" y="10905490"/>
            <a:ext cx="1015410" cy="310467"/>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7-10</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22</xdr:row>
      <xdr:rowOff>15243</xdr:rowOff>
    </xdr:from>
    <xdr:to>
      <xdr:col>4</xdr:col>
      <xdr:colOff>0</xdr:colOff>
      <xdr:row>25</xdr:row>
      <xdr:rowOff>40910</xdr:rowOff>
    </xdr:to>
    <xdr:grpSp>
      <xdr:nvGrpSpPr>
        <xdr:cNvPr id="2" name="Group 1">
          <a:extLst>
            <a:ext uri="{FF2B5EF4-FFF2-40B4-BE49-F238E27FC236}">
              <a16:creationId xmlns="" xmlns:a16="http://schemas.microsoft.com/office/drawing/2014/main" id="{00000000-0008-0000-0500-000002000000}"/>
            </a:ext>
          </a:extLst>
        </xdr:cNvPr>
        <xdr:cNvGrpSpPr/>
      </xdr:nvGrpSpPr>
      <xdr:grpSpPr>
        <a:xfrm>
          <a:off x="3947583" y="15636243"/>
          <a:ext cx="2487084" cy="713584"/>
          <a:chOff x="3527767" y="16011525"/>
          <a:chExt cx="3100766" cy="717820"/>
        </a:xfrm>
      </xdr:grpSpPr>
      <xdr:sp macro="" textlink="">
        <xdr:nvSpPr>
          <xdr:cNvPr id="3" name="Rectangle 4">
            <a:extLst>
              <a:ext uri="{FF2B5EF4-FFF2-40B4-BE49-F238E27FC236}">
                <a16:creationId xmlns="" xmlns:a16="http://schemas.microsoft.com/office/drawing/2014/main" id="{00000000-0008-0000-0500-000003000000}"/>
              </a:ext>
            </a:extLst>
          </xdr:cNvPr>
          <xdr:cNvSpPr>
            <a:spLocks noChangeArrowheads="1"/>
          </xdr:cNvSpPr>
        </xdr:nvSpPr>
        <xdr:spPr bwMode="auto">
          <a:xfrm>
            <a:off x="3540369" y="16355011"/>
            <a:ext cx="1042269" cy="37433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Low risk</a:t>
            </a:r>
          </a:p>
        </xdr:txBody>
      </xdr:sp>
      <xdr:sp macro="" textlink="">
        <xdr:nvSpPr>
          <xdr:cNvPr id="4" name="Rectangle 5">
            <a:extLst>
              <a:ext uri="{FF2B5EF4-FFF2-40B4-BE49-F238E27FC236}">
                <a16:creationId xmlns="" xmlns:a16="http://schemas.microsoft.com/office/drawing/2014/main" id="{00000000-0008-0000-0500-000004000000}"/>
              </a:ext>
            </a:extLst>
          </xdr:cNvPr>
          <xdr:cNvSpPr>
            <a:spLocks noChangeArrowheads="1"/>
          </xdr:cNvSpPr>
        </xdr:nvSpPr>
        <xdr:spPr bwMode="auto">
          <a:xfrm>
            <a:off x="4601454" y="16355011"/>
            <a:ext cx="994534" cy="37433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Medium risk</a:t>
            </a:r>
          </a:p>
        </xdr:txBody>
      </xdr:sp>
      <xdr:sp macro="" textlink="">
        <xdr:nvSpPr>
          <xdr:cNvPr id="5" name="Rectangle 6">
            <a:extLst>
              <a:ext uri="{FF2B5EF4-FFF2-40B4-BE49-F238E27FC236}">
                <a16:creationId xmlns="" xmlns:a16="http://schemas.microsoft.com/office/drawing/2014/main" id="{00000000-0008-0000-0500-000005000000}"/>
              </a:ext>
            </a:extLst>
          </xdr:cNvPr>
          <xdr:cNvSpPr>
            <a:spLocks noChangeArrowheads="1"/>
          </xdr:cNvSpPr>
        </xdr:nvSpPr>
        <xdr:spPr bwMode="auto">
          <a:xfrm>
            <a:off x="5615913" y="16355010"/>
            <a:ext cx="999754" cy="37146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High risk</a:t>
            </a:r>
          </a:p>
        </xdr:txBody>
      </xdr:sp>
      <xdr:sp macro="" textlink="">
        <xdr:nvSpPr>
          <xdr:cNvPr id="6" name="Rectangle 11">
            <a:extLst>
              <a:ext uri="{FF2B5EF4-FFF2-40B4-BE49-F238E27FC236}">
                <a16:creationId xmlns="" xmlns:a16="http://schemas.microsoft.com/office/drawing/2014/main" id="{00000000-0008-0000-0500-000006000000}"/>
              </a:ext>
            </a:extLst>
          </xdr:cNvPr>
          <xdr:cNvSpPr>
            <a:spLocks noChangeArrowheads="1"/>
          </xdr:cNvSpPr>
        </xdr:nvSpPr>
        <xdr:spPr bwMode="auto">
          <a:xfrm>
            <a:off x="3527767" y="16011525"/>
            <a:ext cx="1054557" cy="319859"/>
          </a:xfrm>
          <a:prstGeom prst="rect">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FF00" mc:Ignorable="a14" a14:legacySpreadsheetColorIndex="11"/>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0-2</a:t>
            </a:r>
          </a:p>
        </xdr:txBody>
      </xdr:sp>
      <xdr:sp macro="" textlink="">
        <xdr:nvSpPr>
          <xdr:cNvPr id="7" name="Rectangle 12">
            <a:extLst>
              <a:ext uri="{FF2B5EF4-FFF2-40B4-BE49-F238E27FC236}">
                <a16:creationId xmlns="" xmlns:a16="http://schemas.microsoft.com/office/drawing/2014/main" id="{00000000-0008-0000-0500-000007000000}"/>
              </a:ext>
            </a:extLst>
          </xdr:cNvPr>
          <xdr:cNvSpPr>
            <a:spLocks noChangeArrowheads="1"/>
          </xdr:cNvSpPr>
        </xdr:nvSpPr>
        <xdr:spPr bwMode="auto">
          <a:xfrm>
            <a:off x="4582404" y="16011525"/>
            <a:ext cx="997887" cy="31242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FF9900" mc:Ignorable="a14" a14:legacySpreadsheetColorIndex="52"/>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3-5</a:t>
            </a:r>
          </a:p>
        </xdr:txBody>
      </xdr:sp>
      <xdr:sp macro="" textlink="">
        <xdr:nvSpPr>
          <xdr:cNvPr id="8" name="Rectangle 13">
            <a:extLst>
              <a:ext uri="{FF2B5EF4-FFF2-40B4-BE49-F238E27FC236}">
                <a16:creationId xmlns="" xmlns:a16="http://schemas.microsoft.com/office/drawing/2014/main" id="{00000000-0008-0000-0500-000008000000}"/>
              </a:ext>
            </a:extLst>
          </xdr:cNvPr>
          <xdr:cNvSpPr>
            <a:spLocks noChangeArrowheads="1"/>
          </xdr:cNvSpPr>
        </xdr:nvSpPr>
        <xdr:spPr bwMode="auto">
          <a:xfrm>
            <a:off x="5595864" y="16011525"/>
            <a:ext cx="1032669" cy="31242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6-10</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19050</xdr:colOff>
      <xdr:row>34</xdr:row>
      <xdr:rowOff>161925</xdr:rowOff>
    </xdr:from>
    <xdr:to>
      <xdr:col>3</xdr:col>
      <xdr:colOff>2431870</xdr:colOff>
      <xdr:row>37</xdr:row>
      <xdr:rowOff>53340</xdr:rowOff>
    </xdr:to>
    <xdr:grpSp>
      <xdr:nvGrpSpPr>
        <xdr:cNvPr id="27" name="Group 26">
          <a:extLst>
            <a:ext uri="{FF2B5EF4-FFF2-40B4-BE49-F238E27FC236}">
              <a16:creationId xmlns="" xmlns:a16="http://schemas.microsoft.com/office/drawing/2014/main" id="{00000000-0008-0000-0600-00001B000000}"/>
            </a:ext>
          </a:extLst>
        </xdr:cNvPr>
        <xdr:cNvGrpSpPr/>
      </xdr:nvGrpSpPr>
      <xdr:grpSpPr>
        <a:xfrm>
          <a:off x="4146550" y="16947092"/>
          <a:ext cx="2412820" cy="769831"/>
          <a:chOff x="4831080" y="16367760"/>
          <a:chExt cx="3069345" cy="564682"/>
        </a:xfrm>
      </xdr:grpSpPr>
      <xdr:grpSp>
        <xdr:nvGrpSpPr>
          <xdr:cNvPr id="8" name="Group 7">
            <a:extLst>
              <a:ext uri="{FF2B5EF4-FFF2-40B4-BE49-F238E27FC236}">
                <a16:creationId xmlns="" xmlns:a16="http://schemas.microsoft.com/office/drawing/2014/main" id="{00000000-0008-0000-0600-000008000000}"/>
              </a:ext>
            </a:extLst>
          </xdr:cNvPr>
          <xdr:cNvGrpSpPr/>
        </xdr:nvGrpSpPr>
        <xdr:grpSpPr>
          <a:xfrm>
            <a:off x="4831080" y="16375380"/>
            <a:ext cx="3069345" cy="557062"/>
            <a:chOff x="3482975" y="8239125"/>
            <a:chExt cx="3069345" cy="557062"/>
          </a:xfrm>
        </xdr:grpSpPr>
        <xdr:sp macro="" textlink="">
          <xdr:nvSpPr>
            <xdr:cNvPr id="9" name="Rectangle 4">
              <a:extLst>
                <a:ext uri="{FF2B5EF4-FFF2-40B4-BE49-F238E27FC236}">
                  <a16:creationId xmlns="" xmlns:a16="http://schemas.microsoft.com/office/drawing/2014/main" id="{00000000-0008-0000-0600-000009000000}"/>
                </a:ext>
              </a:extLst>
            </xdr:cNvPr>
            <xdr:cNvSpPr>
              <a:spLocks noChangeArrowheads="1"/>
            </xdr:cNvSpPr>
          </xdr:nvSpPr>
          <xdr:spPr bwMode="auto">
            <a:xfrm>
              <a:off x="3484880" y="8549640"/>
              <a:ext cx="1026558" cy="24654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Low risk</a:t>
              </a:r>
            </a:p>
          </xdr:txBody>
        </xdr:sp>
        <xdr:sp macro="" textlink="">
          <xdr:nvSpPr>
            <xdr:cNvPr id="10" name="Rectangle 5">
              <a:extLst>
                <a:ext uri="{FF2B5EF4-FFF2-40B4-BE49-F238E27FC236}">
                  <a16:creationId xmlns="" xmlns:a16="http://schemas.microsoft.com/office/drawing/2014/main" id="{00000000-0008-0000-0600-00000A000000}"/>
                </a:ext>
              </a:extLst>
            </xdr:cNvPr>
            <xdr:cNvSpPr>
              <a:spLocks noChangeArrowheads="1"/>
            </xdr:cNvSpPr>
          </xdr:nvSpPr>
          <xdr:spPr bwMode="auto">
            <a:xfrm>
              <a:off x="4526915" y="8549640"/>
              <a:ext cx="1007392" cy="24654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Medium risk</a:t>
              </a:r>
            </a:p>
          </xdr:txBody>
        </xdr:sp>
        <xdr:sp macro="" textlink="">
          <xdr:nvSpPr>
            <xdr:cNvPr id="11" name="Rectangle 6">
              <a:extLst>
                <a:ext uri="{FF2B5EF4-FFF2-40B4-BE49-F238E27FC236}">
                  <a16:creationId xmlns="" xmlns:a16="http://schemas.microsoft.com/office/drawing/2014/main" id="{00000000-0008-0000-0600-00000B000000}"/>
                </a:ext>
              </a:extLst>
            </xdr:cNvPr>
            <xdr:cNvSpPr>
              <a:spLocks noChangeArrowheads="1"/>
            </xdr:cNvSpPr>
          </xdr:nvSpPr>
          <xdr:spPr bwMode="auto">
            <a:xfrm>
              <a:off x="5538470" y="8549640"/>
              <a:ext cx="1007953" cy="24654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High risk</a:t>
              </a:r>
            </a:p>
          </xdr:txBody>
        </xdr:sp>
        <xdr:sp macro="" textlink="">
          <xdr:nvSpPr>
            <xdr:cNvPr id="12" name="Rectangle 11">
              <a:extLst>
                <a:ext uri="{FF2B5EF4-FFF2-40B4-BE49-F238E27FC236}">
                  <a16:creationId xmlns="" xmlns:a16="http://schemas.microsoft.com/office/drawing/2014/main" id="{00000000-0008-0000-0600-00000C000000}"/>
                </a:ext>
              </a:extLst>
            </xdr:cNvPr>
            <xdr:cNvSpPr>
              <a:spLocks noChangeArrowheads="1"/>
            </xdr:cNvSpPr>
          </xdr:nvSpPr>
          <xdr:spPr bwMode="auto">
            <a:xfrm>
              <a:off x="3482975" y="8239125"/>
              <a:ext cx="1038845" cy="310527"/>
            </a:xfrm>
            <a:prstGeom prst="rect">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FF00" mc:Ignorable="a14" a14:legacySpreadsheetColorIndex="11"/>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0-3</a:t>
              </a:r>
            </a:p>
          </xdr:txBody>
        </xdr:sp>
        <xdr:sp macro="" textlink="">
          <xdr:nvSpPr>
            <xdr:cNvPr id="13" name="Rectangle 13">
              <a:extLst>
                <a:ext uri="{FF2B5EF4-FFF2-40B4-BE49-F238E27FC236}">
                  <a16:creationId xmlns="" xmlns:a16="http://schemas.microsoft.com/office/drawing/2014/main" id="{00000000-0008-0000-0600-00000D000000}"/>
                </a:ext>
              </a:extLst>
            </xdr:cNvPr>
            <xdr:cNvSpPr>
              <a:spLocks noChangeArrowheads="1"/>
            </xdr:cNvSpPr>
          </xdr:nvSpPr>
          <xdr:spPr bwMode="auto">
            <a:xfrm>
              <a:off x="5519420" y="8239125"/>
              <a:ext cx="1032900" cy="310527"/>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7-10</a:t>
              </a:r>
            </a:p>
          </xdr:txBody>
        </xdr:sp>
      </xdr:grpSp>
      <xdr:sp macro="" textlink="">
        <xdr:nvSpPr>
          <xdr:cNvPr id="26" name="Rectangle 12">
            <a:extLst>
              <a:ext uri="{FF2B5EF4-FFF2-40B4-BE49-F238E27FC236}">
                <a16:creationId xmlns="" xmlns:a16="http://schemas.microsoft.com/office/drawing/2014/main" id="{00000000-0008-0000-0600-00001A000000}"/>
              </a:ext>
            </a:extLst>
          </xdr:cNvPr>
          <xdr:cNvSpPr>
            <a:spLocks noChangeArrowheads="1"/>
          </xdr:cNvSpPr>
        </xdr:nvSpPr>
        <xdr:spPr bwMode="auto">
          <a:xfrm>
            <a:off x="5875020" y="16367760"/>
            <a:ext cx="997887" cy="310527"/>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FF9900" mc:Ignorable="a14" a14:legacySpreadsheetColorIndex="52"/>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4-6</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2605088</xdr:colOff>
      <xdr:row>32</xdr:row>
      <xdr:rowOff>256695</xdr:rowOff>
    </xdr:from>
    <xdr:to>
      <xdr:col>3</xdr:col>
      <xdr:colOff>2726531</xdr:colOff>
      <xdr:row>34</xdr:row>
      <xdr:rowOff>345282</xdr:rowOff>
    </xdr:to>
    <xdr:grpSp>
      <xdr:nvGrpSpPr>
        <xdr:cNvPr id="2" name="Group 1">
          <a:extLst>
            <a:ext uri="{FF2B5EF4-FFF2-40B4-BE49-F238E27FC236}">
              <a16:creationId xmlns="" xmlns:a16="http://schemas.microsoft.com/office/drawing/2014/main" id="{00000000-0008-0000-0700-000002000000}"/>
            </a:ext>
          </a:extLst>
        </xdr:cNvPr>
        <xdr:cNvGrpSpPr/>
      </xdr:nvGrpSpPr>
      <xdr:grpSpPr>
        <a:xfrm>
          <a:off x="4170363" y="18618778"/>
          <a:ext cx="2736585" cy="765921"/>
          <a:chOff x="3527767" y="16011525"/>
          <a:chExt cx="3107917" cy="717820"/>
        </a:xfrm>
      </xdr:grpSpPr>
      <xdr:sp macro="" textlink="">
        <xdr:nvSpPr>
          <xdr:cNvPr id="3" name="Rectangle 4">
            <a:extLst>
              <a:ext uri="{FF2B5EF4-FFF2-40B4-BE49-F238E27FC236}">
                <a16:creationId xmlns="" xmlns:a16="http://schemas.microsoft.com/office/drawing/2014/main" id="{00000000-0008-0000-0700-000003000000}"/>
              </a:ext>
            </a:extLst>
          </xdr:cNvPr>
          <xdr:cNvSpPr>
            <a:spLocks noChangeArrowheads="1"/>
          </xdr:cNvSpPr>
        </xdr:nvSpPr>
        <xdr:spPr bwMode="auto">
          <a:xfrm>
            <a:off x="3540369" y="16355011"/>
            <a:ext cx="1042269" cy="37433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Low risk</a:t>
            </a:r>
          </a:p>
        </xdr:txBody>
      </xdr:sp>
      <xdr:sp macro="" textlink="">
        <xdr:nvSpPr>
          <xdr:cNvPr id="4" name="Rectangle 5">
            <a:extLst>
              <a:ext uri="{FF2B5EF4-FFF2-40B4-BE49-F238E27FC236}">
                <a16:creationId xmlns="" xmlns:a16="http://schemas.microsoft.com/office/drawing/2014/main" id="{00000000-0008-0000-0700-000004000000}"/>
              </a:ext>
            </a:extLst>
          </xdr:cNvPr>
          <xdr:cNvSpPr>
            <a:spLocks noChangeArrowheads="1"/>
          </xdr:cNvSpPr>
        </xdr:nvSpPr>
        <xdr:spPr bwMode="auto">
          <a:xfrm>
            <a:off x="4615266" y="16355009"/>
            <a:ext cx="992751" cy="37433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Medium risk</a:t>
            </a:r>
          </a:p>
        </xdr:txBody>
      </xdr:sp>
      <xdr:sp macro="" textlink="">
        <xdr:nvSpPr>
          <xdr:cNvPr id="5" name="Rectangle 6">
            <a:extLst>
              <a:ext uri="{FF2B5EF4-FFF2-40B4-BE49-F238E27FC236}">
                <a16:creationId xmlns="" xmlns:a16="http://schemas.microsoft.com/office/drawing/2014/main" id="{00000000-0008-0000-0700-000005000000}"/>
              </a:ext>
            </a:extLst>
          </xdr:cNvPr>
          <xdr:cNvSpPr>
            <a:spLocks noChangeArrowheads="1"/>
          </xdr:cNvSpPr>
        </xdr:nvSpPr>
        <xdr:spPr bwMode="auto">
          <a:xfrm>
            <a:off x="5616544" y="16345421"/>
            <a:ext cx="1019140" cy="38392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High risk</a:t>
            </a:r>
          </a:p>
        </xdr:txBody>
      </xdr:sp>
      <xdr:sp macro="" textlink="">
        <xdr:nvSpPr>
          <xdr:cNvPr id="6" name="Rectangle 11">
            <a:extLst>
              <a:ext uri="{FF2B5EF4-FFF2-40B4-BE49-F238E27FC236}">
                <a16:creationId xmlns="" xmlns:a16="http://schemas.microsoft.com/office/drawing/2014/main" id="{00000000-0008-0000-0700-000006000000}"/>
              </a:ext>
            </a:extLst>
          </xdr:cNvPr>
          <xdr:cNvSpPr>
            <a:spLocks noChangeArrowheads="1"/>
          </xdr:cNvSpPr>
        </xdr:nvSpPr>
        <xdr:spPr bwMode="auto">
          <a:xfrm>
            <a:off x="3527767" y="16011525"/>
            <a:ext cx="1054557" cy="319859"/>
          </a:xfrm>
          <a:prstGeom prst="rect">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FF00" mc:Ignorable="a14" a14:legacySpreadsheetColorIndex="11"/>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0-2</a:t>
            </a:r>
          </a:p>
        </xdr:txBody>
      </xdr:sp>
      <xdr:sp macro="" textlink="">
        <xdr:nvSpPr>
          <xdr:cNvPr id="7" name="Rectangle 12">
            <a:extLst>
              <a:ext uri="{FF2B5EF4-FFF2-40B4-BE49-F238E27FC236}">
                <a16:creationId xmlns="" xmlns:a16="http://schemas.microsoft.com/office/drawing/2014/main" id="{00000000-0008-0000-0700-000007000000}"/>
              </a:ext>
            </a:extLst>
          </xdr:cNvPr>
          <xdr:cNvSpPr>
            <a:spLocks noChangeArrowheads="1"/>
          </xdr:cNvSpPr>
        </xdr:nvSpPr>
        <xdr:spPr bwMode="auto">
          <a:xfrm>
            <a:off x="4582404" y="16011525"/>
            <a:ext cx="1068243" cy="312420"/>
          </a:xfrm>
          <a:prstGeom prst="rect">
            <a:avLst/>
          </a:prstGeom>
          <a:solidFill>
            <a:srgbClr xmlns:mc="http://schemas.openxmlformats.org/markup-compatibility/2006" xmlns:a14="http://schemas.microsoft.com/office/drawing/2010/main" val="FF9900" mc:Ignorable="a14" a14:legacySpreadsheetColorIndex="52"/>
          </a:solidFill>
          <a:ln w="9525">
            <a:solidFill>
              <a:srgbClr xmlns:mc="http://schemas.openxmlformats.org/markup-compatibility/2006" xmlns:a14="http://schemas.microsoft.com/office/drawing/2010/main" val="FF9900" mc:Ignorable="a14" a14:legacySpreadsheetColorIndex="52"/>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3-5</a:t>
            </a:r>
          </a:p>
        </xdr:txBody>
      </xdr:sp>
      <xdr:sp macro="" textlink="">
        <xdr:nvSpPr>
          <xdr:cNvPr id="8" name="Rectangle 13">
            <a:extLst>
              <a:ext uri="{FF2B5EF4-FFF2-40B4-BE49-F238E27FC236}">
                <a16:creationId xmlns="" xmlns:a16="http://schemas.microsoft.com/office/drawing/2014/main" id="{00000000-0008-0000-0700-000008000000}"/>
              </a:ext>
            </a:extLst>
          </xdr:cNvPr>
          <xdr:cNvSpPr>
            <a:spLocks noChangeArrowheads="1"/>
          </xdr:cNvSpPr>
        </xdr:nvSpPr>
        <xdr:spPr bwMode="auto">
          <a:xfrm>
            <a:off x="5595864" y="16011525"/>
            <a:ext cx="1032669" cy="31242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36576" bIns="0" anchor="t" upright="1"/>
          <a:lstStyle/>
          <a:p>
            <a:pPr algn="ctr" rtl="0">
              <a:defRPr sz="1000"/>
            </a:pPr>
            <a:r>
              <a:rPr lang="en-GB" sz="1400" b="1" i="0" u="none" strike="noStrike" baseline="0">
                <a:solidFill>
                  <a:srgbClr val="000000"/>
                </a:solidFill>
                <a:latin typeface="Arial"/>
                <a:cs typeface="Arial"/>
              </a:rPr>
              <a:t>6-10</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142874</xdr:rowOff>
    </xdr:from>
    <xdr:to>
      <xdr:col>10</xdr:col>
      <xdr:colOff>76200</xdr:colOff>
      <xdr:row>29</xdr:row>
      <xdr:rowOff>48595</xdr:rowOff>
    </xdr:to>
    <xdr:pic>
      <xdr:nvPicPr>
        <xdr:cNvPr id="7" name="Picture 6">
          <a:extLst>
            <a:ext uri="{FF2B5EF4-FFF2-40B4-BE49-F238E27FC236}">
              <a16:creationId xmlns="" xmlns:a16="http://schemas.microsoft.com/office/drawing/2014/main" id="{00000000-0008-0000-0A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71524"/>
          <a:ext cx="6172200" cy="3620471"/>
        </a:xfrm>
        <a:prstGeom prst="rect">
          <a:avLst/>
        </a:prstGeom>
      </xdr:spPr>
    </xdr:pic>
    <xdr:clientData/>
  </xdr:twoCellAnchor>
  <xdr:twoCellAnchor editAs="oneCell">
    <xdr:from>
      <xdr:col>0</xdr:col>
      <xdr:colOff>0</xdr:colOff>
      <xdr:row>29</xdr:row>
      <xdr:rowOff>0</xdr:rowOff>
    </xdr:from>
    <xdr:to>
      <xdr:col>10</xdr:col>
      <xdr:colOff>101599</xdr:colOff>
      <xdr:row>61</xdr:row>
      <xdr:rowOff>76199</xdr:rowOff>
    </xdr:to>
    <xdr:pic>
      <xdr:nvPicPr>
        <xdr:cNvPr id="8" name="Picture 7">
          <a:extLst>
            <a:ext uri="{FF2B5EF4-FFF2-40B4-BE49-F238E27FC236}">
              <a16:creationId xmlns="" xmlns:a16="http://schemas.microsoft.com/office/drawing/2014/main" id="{00000000-0008-0000-0A00-00000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4343400"/>
          <a:ext cx="6197599" cy="4648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tel:07903122714" TargetMode="External"/><Relationship Id="rId1" Type="http://schemas.openxmlformats.org/officeDocument/2006/relationships/hyperlink" Target="mailto:Ladenford@girlguidingangus.org.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topLeftCell="A4" zoomScaleNormal="100" workbookViewId="0">
      <selection activeCell="K24" sqref="K24"/>
    </sheetView>
  </sheetViews>
  <sheetFormatPr defaultRowHeight="11.25" x14ac:dyDescent="0.15"/>
  <cols>
    <col min="1" max="1" width="29.85546875" customWidth="1"/>
    <col min="2" max="2" width="30.7109375" customWidth="1"/>
    <col min="3" max="3" width="32.140625" customWidth="1"/>
  </cols>
  <sheetData>
    <row r="1" spans="1:3" ht="12.75" x14ac:dyDescent="0.2">
      <c r="A1" s="349"/>
      <c r="B1" s="349"/>
      <c r="C1" s="349"/>
    </row>
    <row r="2" spans="1:3" ht="12.75" x14ac:dyDescent="0.2">
      <c r="A2" s="11"/>
      <c r="B2" s="11"/>
      <c r="C2" s="11"/>
    </row>
    <row r="3" spans="1:3" ht="12.75" x14ac:dyDescent="0.2">
      <c r="A3" s="11"/>
      <c r="B3" s="11"/>
      <c r="C3" s="11"/>
    </row>
    <row r="4" spans="1:3" ht="12.75" x14ac:dyDescent="0.2">
      <c r="A4" s="11"/>
      <c r="B4" s="11"/>
      <c r="C4" s="11"/>
    </row>
    <row r="5" spans="1:3" ht="12.75" x14ac:dyDescent="0.2">
      <c r="A5" s="11"/>
      <c r="B5" s="11"/>
      <c r="C5" s="11"/>
    </row>
    <row r="6" spans="1:3" ht="12.75" x14ac:dyDescent="0.15">
      <c r="A6" s="12"/>
      <c r="B6" s="12"/>
      <c r="C6" s="12"/>
    </row>
    <row r="7" spans="1:3" ht="0.75" customHeight="1" x14ac:dyDescent="0.2">
      <c r="A7" s="11"/>
      <c r="B7" s="11"/>
      <c r="C7" s="11"/>
    </row>
    <row r="8" spans="1:3" ht="12.75" hidden="1" x14ac:dyDescent="0.2">
      <c r="A8" s="11"/>
      <c r="B8" s="13"/>
      <c r="C8" s="11"/>
    </row>
    <row r="9" spans="1:3" ht="30" hidden="1" x14ac:dyDescent="0.4">
      <c r="A9" s="11"/>
      <c r="B9" s="14"/>
      <c r="C9" s="11"/>
    </row>
    <row r="10" spans="1:3" ht="71.25" hidden="1" customHeight="1" x14ac:dyDescent="0.15">
      <c r="A10" s="350"/>
      <c r="B10" s="351"/>
      <c r="C10" s="351"/>
    </row>
    <row r="11" spans="1:3" ht="27.75" x14ac:dyDescent="0.15">
      <c r="A11" s="352" t="s">
        <v>302</v>
      </c>
      <c r="B11" s="353"/>
      <c r="C11" s="353"/>
    </row>
    <row r="12" spans="1:3" ht="27.75" x14ac:dyDescent="0.4">
      <c r="A12" s="15"/>
      <c r="B12" s="16" t="s">
        <v>475</v>
      </c>
      <c r="C12" s="15"/>
    </row>
    <row r="13" spans="1:3" ht="27.75" x14ac:dyDescent="0.4">
      <c r="A13" s="17"/>
      <c r="B13" s="16"/>
      <c r="C13" s="17"/>
    </row>
    <row r="14" spans="1:3" ht="12.75" x14ac:dyDescent="0.2">
      <c r="A14" s="18"/>
      <c r="B14" s="18"/>
      <c r="C14" s="18"/>
    </row>
    <row r="15" spans="1:3" ht="12.75" x14ac:dyDescent="0.2">
      <c r="A15" s="11"/>
      <c r="B15" s="11"/>
      <c r="C15" s="11"/>
    </row>
    <row r="16" spans="1:3" ht="12.75" x14ac:dyDescent="0.2">
      <c r="A16" s="11"/>
      <c r="B16" s="11"/>
      <c r="C16" s="11"/>
    </row>
    <row r="17" spans="1:3" ht="15" x14ac:dyDescent="0.2">
      <c r="A17" s="19" t="s">
        <v>55</v>
      </c>
      <c r="B17" s="20" t="s">
        <v>459</v>
      </c>
      <c r="C17" s="11"/>
    </row>
    <row r="18" spans="1:3" ht="15" x14ac:dyDescent="0.2">
      <c r="A18" s="21"/>
      <c r="B18" s="11"/>
      <c r="C18" s="11"/>
    </row>
    <row r="19" spans="1:3" ht="15" x14ac:dyDescent="0.2">
      <c r="A19" s="19" t="s">
        <v>58</v>
      </c>
      <c r="B19" s="24">
        <v>44673</v>
      </c>
      <c r="C19" s="11"/>
    </row>
    <row r="20" spans="1:3" ht="12.75" x14ac:dyDescent="0.2">
      <c r="A20" s="11"/>
      <c r="B20" s="11"/>
      <c r="C20" s="11"/>
    </row>
    <row r="21" spans="1:3" ht="15" x14ac:dyDescent="0.2">
      <c r="A21" s="19" t="s">
        <v>57</v>
      </c>
      <c r="B21" s="20" t="s">
        <v>460</v>
      </c>
      <c r="C21" s="11"/>
    </row>
    <row r="22" spans="1:3" ht="12.75" x14ac:dyDescent="0.2">
      <c r="A22" s="11"/>
      <c r="B22" s="22"/>
      <c r="C22" s="11"/>
    </row>
    <row r="23" spans="1:3" ht="12.75" x14ac:dyDescent="0.2">
      <c r="A23" s="18"/>
      <c r="B23" s="23"/>
      <c r="C23" s="18"/>
    </row>
    <row r="24" spans="1:3" ht="179.25" customHeight="1" x14ac:dyDescent="0.15">
      <c r="A24" s="259" t="s">
        <v>451</v>
      </c>
      <c r="B24" s="354" t="s">
        <v>476</v>
      </c>
      <c r="C24" s="355"/>
    </row>
    <row r="25" spans="1:3" ht="34.9" customHeight="1" x14ac:dyDescent="0.15">
      <c r="B25" s="356"/>
      <c r="C25" s="357"/>
    </row>
  </sheetData>
  <mergeCells count="4">
    <mergeCell ref="A1:C1"/>
    <mergeCell ref="A10:C10"/>
    <mergeCell ref="A11:C11"/>
    <mergeCell ref="B24:C25"/>
  </mergeCells>
  <phoneticPr fontId="0" type="noConversion"/>
  <pageMargins left="0.74803149606299213" right="0.74803149606299213" top="0.98425196850393704" bottom="0.98425196850393704" header="0.51181102362204722" footer="0.51181102362204722"/>
  <pageSetup paperSize="9" scale="60" orientation="landscape" r:id="rId1"/>
  <headerFooter alignWithMargins="0"/>
  <rowBreaks count="1" manualBreakCount="1">
    <brk id="24" max="16383" man="1"/>
  </rowBreaks>
  <colBreaks count="1" manualBreakCount="1">
    <brk id="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topLeftCell="A10" zoomScaleNormal="100" workbookViewId="0">
      <selection activeCell="B16" sqref="B16:J16"/>
    </sheetView>
  </sheetViews>
  <sheetFormatPr defaultRowHeight="11.25" x14ac:dyDescent="0.15"/>
  <cols>
    <col min="1" max="1" width="7.42578125" customWidth="1"/>
    <col min="2" max="2" width="15.85546875" customWidth="1"/>
    <col min="3" max="3" width="16.28515625" customWidth="1"/>
    <col min="4" max="4" width="16.140625" customWidth="1"/>
    <col min="5" max="5" width="10.85546875" customWidth="1"/>
    <col min="6" max="6" width="9.5703125" customWidth="1"/>
    <col min="7" max="7" width="10" customWidth="1"/>
    <col min="8" max="8" width="9.7109375" customWidth="1"/>
    <col min="9" max="10" width="13.5703125" customWidth="1"/>
    <col min="257" max="257" width="7.42578125" customWidth="1"/>
    <col min="258" max="258" width="15.85546875" customWidth="1"/>
    <col min="259" max="259" width="16.28515625" customWidth="1"/>
    <col min="260" max="260" width="16.140625" customWidth="1"/>
    <col min="261" max="261" width="10.85546875" customWidth="1"/>
    <col min="262" max="262" width="9.5703125" customWidth="1"/>
    <col min="263" max="263" width="10" customWidth="1"/>
    <col min="264" max="264" width="9.7109375" customWidth="1"/>
    <col min="265" max="265" width="13" customWidth="1"/>
    <col min="266" max="266" width="13.5703125" customWidth="1"/>
    <col min="513" max="513" width="7.42578125" customWidth="1"/>
    <col min="514" max="514" width="15.85546875" customWidth="1"/>
    <col min="515" max="515" width="16.28515625" customWidth="1"/>
    <col min="516" max="516" width="16.140625" customWidth="1"/>
    <col min="517" max="517" width="10.85546875" customWidth="1"/>
    <col min="518" max="518" width="9.5703125" customWidth="1"/>
    <col min="519" max="519" width="10" customWidth="1"/>
    <col min="520" max="520" width="9.7109375" customWidth="1"/>
    <col min="521" max="521" width="13" customWidth="1"/>
    <col min="522" max="522" width="13.5703125" customWidth="1"/>
    <col min="769" max="769" width="7.42578125" customWidth="1"/>
    <col min="770" max="770" width="15.85546875" customWidth="1"/>
    <col min="771" max="771" width="16.28515625" customWidth="1"/>
    <col min="772" max="772" width="16.140625" customWidth="1"/>
    <col min="773" max="773" width="10.85546875" customWidth="1"/>
    <col min="774" max="774" width="9.5703125" customWidth="1"/>
    <col min="775" max="775" width="10" customWidth="1"/>
    <col min="776" max="776" width="9.7109375" customWidth="1"/>
    <col min="777" max="777" width="13" customWidth="1"/>
    <col min="778" max="778" width="13.5703125" customWidth="1"/>
    <col min="1025" max="1025" width="7.42578125" customWidth="1"/>
    <col min="1026" max="1026" width="15.85546875" customWidth="1"/>
    <col min="1027" max="1027" width="16.28515625" customWidth="1"/>
    <col min="1028" max="1028" width="16.140625" customWidth="1"/>
    <col min="1029" max="1029" width="10.85546875" customWidth="1"/>
    <col min="1030" max="1030" width="9.5703125" customWidth="1"/>
    <col min="1031" max="1031" width="10" customWidth="1"/>
    <col min="1032" max="1032" width="9.7109375" customWidth="1"/>
    <col min="1033" max="1033" width="13" customWidth="1"/>
    <col min="1034" max="1034" width="13.5703125" customWidth="1"/>
    <col min="1281" max="1281" width="7.42578125" customWidth="1"/>
    <col min="1282" max="1282" width="15.85546875" customWidth="1"/>
    <col min="1283" max="1283" width="16.28515625" customWidth="1"/>
    <col min="1284" max="1284" width="16.140625" customWidth="1"/>
    <col min="1285" max="1285" width="10.85546875" customWidth="1"/>
    <col min="1286" max="1286" width="9.5703125" customWidth="1"/>
    <col min="1287" max="1287" width="10" customWidth="1"/>
    <col min="1288" max="1288" width="9.7109375" customWidth="1"/>
    <col min="1289" max="1289" width="13" customWidth="1"/>
    <col min="1290" max="1290" width="13.5703125" customWidth="1"/>
    <col min="1537" max="1537" width="7.42578125" customWidth="1"/>
    <col min="1538" max="1538" width="15.85546875" customWidth="1"/>
    <col min="1539" max="1539" width="16.28515625" customWidth="1"/>
    <col min="1540" max="1540" width="16.140625" customWidth="1"/>
    <col min="1541" max="1541" width="10.85546875" customWidth="1"/>
    <col min="1542" max="1542" width="9.5703125" customWidth="1"/>
    <col min="1543" max="1543" width="10" customWidth="1"/>
    <col min="1544" max="1544" width="9.7109375" customWidth="1"/>
    <col min="1545" max="1545" width="13" customWidth="1"/>
    <col min="1546" max="1546" width="13.5703125" customWidth="1"/>
    <col min="1793" max="1793" width="7.42578125" customWidth="1"/>
    <col min="1794" max="1794" width="15.85546875" customWidth="1"/>
    <col min="1795" max="1795" width="16.28515625" customWidth="1"/>
    <col min="1796" max="1796" width="16.140625" customWidth="1"/>
    <col min="1797" max="1797" width="10.85546875" customWidth="1"/>
    <col min="1798" max="1798" width="9.5703125" customWidth="1"/>
    <col min="1799" max="1799" width="10" customWidth="1"/>
    <col min="1800" max="1800" width="9.7109375" customWidth="1"/>
    <col min="1801" max="1801" width="13" customWidth="1"/>
    <col min="1802" max="1802" width="13.5703125" customWidth="1"/>
    <col min="2049" max="2049" width="7.42578125" customWidth="1"/>
    <col min="2050" max="2050" width="15.85546875" customWidth="1"/>
    <col min="2051" max="2051" width="16.28515625" customWidth="1"/>
    <col min="2052" max="2052" width="16.140625" customWidth="1"/>
    <col min="2053" max="2053" width="10.85546875" customWidth="1"/>
    <col min="2054" max="2054" width="9.5703125" customWidth="1"/>
    <col min="2055" max="2055" width="10" customWidth="1"/>
    <col min="2056" max="2056" width="9.7109375" customWidth="1"/>
    <col min="2057" max="2057" width="13" customWidth="1"/>
    <col min="2058" max="2058" width="13.5703125" customWidth="1"/>
    <col min="2305" max="2305" width="7.42578125" customWidth="1"/>
    <col min="2306" max="2306" width="15.85546875" customWidth="1"/>
    <col min="2307" max="2307" width="16.28515625" customWidth="1"/>
    <col min="2308" max="2308" width="16.140625" customWidth="1"/>
    <col min="2309" max="2309" width="10.85546875" customWidth="1"/>
    <col min="2310" max="2310" width="9.5703125" customWidth="1"/>
    <col min="2311" max="2311" width="10" customWidth="1"/>
    <col min="2312" max="2312" width="9.7109375" customWidth="1"/>
    <col min="2313" max="2313" width="13" customWidth="1"/>
    <col min="2314" max="2314" width="13.5703125" customWidth="1"/>
    <col min="2561" max="2561" width="7.42578125" customWidth="1"/>
    <col min="2562" max="2562" width="15.85546875" customWidth="1"/>
    <col min="2563" max="2563" width="16.28515625" customWidth="1"/>
    <col min="2564" max="2564" width="16.140625" customWidth="1"/>
    <col min="2565" max="2565" width="10.85546875" customWidth="1"/>
    <col min="2566" max="2566" width="9.5703125" customWidth="1"/>
    <col min="2567" max="2567" width="10" customWidth="1"/>
    <col min="2568" max="2568" width="9.7109375" customWidth="1"/>
    <col min="2569" max="2569" width="13" customWidth="1"/>
    <col min="2570" max="2570" width="13.5703125" customWidth="1"/>
    <col min="2817" max="2817" width="7.42578125" customWidth="1"/>
    <col min="2818" max="2818" width="15.85546875" customWidth="1"/>
    <col min="2819" max="2819" width="16.28515625" customWidth="1"/>
    <col min="2820" max="2820" width="16.140625" customWidth="1"/>
    <col min="2821" max="2821" width="10.85546875" customWidth="1"/>
    <col min="2822" max="2822" width="9.5703125" customWidth="1"/>
    <col min="2823" max="2823" width="10" customWidth="1"/>
    <col min="2824" max="2824" width="9.7109375" customWidth="1"/>
    <col min="2825" max="2825" width="13" customWidth="1"/>
    <col min="2826" max="2826" width="13.5703125" customWidth="1"/>
    <col min="3073" max="3073" width="7.42578125" customWidth="1"/>
    <col min="3074" max="3074" width="15.85546875" customWidth="1"/>
    <col min="3075" max="3075" width="16.28515625" customWidth="1"/>
    <col min="3076" max="3076" width="16.140625" customWidth="1"/>
    <col min="3077" max="3077" width="10.85546875" customWidth="1"/>
    <col min="3078" max="3078" width="9.5703125" customWidth="1"/>
    <col min="3079" max="3079" width="10" customWidth="1"/>
    <col min="3080" max="3080" width="9.7109375" customWidth="1"/>
    <col min="3081" max="3081" width="13" customWidth="1"/>
    <col min="3082" max="3082" width="13.5703125" customWidth="1"/>
    <col min="3329" max="3329" width="7.42578125" customWidth="1"/>
    <col min="3330" max="3330" width="15.85546875" customWidth="1"/>
    <col min="3331" max="3331" width="16.28515625" customWidth="1"/>
    <col min="3332" max="3332" width="16.140625" customWidth="1"/>
    <col min="3333" max="3333" width="10.85546875" customWidth="1"/>
    <col min="3334" max="3334" width="9.5703125" customWidth="1"/>
    <col min="3335" max="3335" width="10" customWidth="1"/>
    <col min="3336" max="3336" width="9.7109375" customWidth="1"/>
    <col min="3337" max="3337" width="13" customWidth="1"/>
    <col min="3338" max="3338" width="13.5703125" customWidth="1"/>
    <col min="3585" max="3585" width="7.42578125" customWidth="1"/>
    <col min="3586" max="3586" width="15.85546875" customWidth="1"/>
    <col min="3587" max="3587" width="16.28515625" customWidth="1"/>
    <col min="3588" max="3588" width="16.140625" customWidth="1"/>
    <col min="3589" max="3589" width="10.85546875" customWidth="1"/>
    <col min="3590" max="3590" width="9.5703125" customWidth="1"/>
    <col min="3591" max="3591" width="10" customWidth="1"/>
    <col min="3592" max="3592" width="9.7109375" customWidth="1"/>
    <col min="3593" max="3593" width="13" customWidth="1"/>
    <col min="3594" max="3594" width="13.5703125" customWidth="1"/>
    <col min="3841" max="3841" width="7.42578125" customWidth="1"/>
    <col min="3842" max="3842" width="15.85546875" customWidth="1"/>
    <col min="3843" max="3843" width="16.28515625" customWidth="1"/>
    <col min="3844" max="3844" width="16.140625" customWidth="1"/>
    <col min="3845" max="3845" width="10.85546875" customWidth="1"/>
    <col min="3846" max="3846" width="9.5703125" customWidth="1"/>
    <col min="3847" max="3847" width="10" customWidth="1"/>
    <col min="3848" max="3848" width="9.7109375" customWidth="1"/>
    <col min="3849" max="3849" width="13" customWidth="1"/>
    <col min="3850" max="3850" width="13.5703125" customWidth="1"/>
    <col min="4097" max="4097" width="7.42578125" customWidth="1"/>
    <col min="4098" max="4098" width="15.85546875" customWidth="1"/>
    <col min="4099" max="4099" width="16.28515625" customWidth="1"/>
    <col min="4100" max="4100" width="16.140625" customWidth="1"/>
    <col min="4101" max="4101" width="10.85546875" customWidth="1"/>
    <col min="4102" max="4102" width="9.5703125" customWidth="1"/>
    <col min="4103" max="4103" width="10" customWidth="1"/>
    <col min="4104" max="4104" width="9.7109375" customWidth="1"/>
    <col min="4105" max="4105" width="13" customWidth="1"/>
    <col min="4106" max="4106" width="13.5703125" customWidth="1"/>
    <col min="4353" max="4353" width="7.42578125" customWidth="1"/>
    <col min="4354" max="4354" width="15.85546875" customWidth="1"/>
    <col min="4355" max="4355" width="16.28515625" customWidth="1"/>
    <col min="4356" max="4356" width="16.140625" customWidth="1"/>
    <col min="4357" max="4357" width="10.85546875" customWidth="1"/>
    <col min="4358" max="4358" width="9.5703125" customWidth="1"/>
    <col min="4359" max="4359" width="10" customWidth="1"/>
    <col min="4360" max="4360" width="9.7109375" customWidth="1"/>
    <col min="4361" max="4361" width="13" customWidth="1"/>
    <col min="4362" max="4362" width="13.5703125" customWidth="1"/>
    <col min="4609" max="4609" width="7.42578125" customWidth="1"/>
    <col min="4610" max="4610" width="15.85546875" customWidth="1"/>
    <col min="4611" max="4611" width="16.28515625" customWidth="1"/>
    <col min="4612" max="4612" width="16.140625" customWidth="1"/>
    <col min="4613" max="4613" width="10.85546875" customWidth="1"/>
    <col min="4614" max="4614" width="9.5703125" customWidth="1"/>
    <col min="4615" max="4615" width="10" customWidth="1"/>
    <col min="4616" max="4616" width="9.7109375" customWidth="1"/>
    <col min="4617" max="4617" width="13" customWidth="1"/>
    <col min="4618" max="4618" width="13.5703125" customWidth="1"/>
    <col min="4865" max="4865" width="7.42578125" customWidth="1"/>
    <col min="4866" max="4866" width="15.85546875" customWidth="1"/>
    <col min="4867" max="4867" width="16.28515625" customWidth="1"/>
    <col min="4868" max="4868" width="16.140625" customWidth="1"/>
    <col min="4869" max="4869" width="10.85546875" customWidth="1"/>
    <col min="4870" max="4870" width="9.5703125" customWidth="1"/>
    <col min="4871" max="4871" width="10" customWidth="1"/>
    <col min="4872" max="4872" width="9.7109375" customWidth="1"/>
    <col min="4873" max="4873" width="13" customWidth="1"/>
    <col min="4874" max="4874" width="13.5703125" customWidth="1"/>
    <col min="5121" max="5121" width="7.42578125" customWidth="1"/>
    <col min="5122" max="5122" width="15.85546875" customWidth="1"/>
    <col min="5123" max="5123" width="16.28515625" customWidth="1"/>
    <col min="5124" max="5124" width="16.140625" customWidth="1"/>
    <col min="5125" max="5125" width="10.85546875" customWidth="1"/>
    <col min="5126" max="5126" width="9.5703125" customWidth="1"/>
    <col min="5127" max="5127" width="10" customWidth="1"/>
    <col min="5128" max="5128" width="9.7109375" customWidth="1"/>
    <col min="5129" max="5129" width="13" customWidth="1"/>
    <col min="5130" max="5130" width="13.5703125" customWidth="1"/>
    <col min="5377" max="5377" width="7.42578125" customWidth="1"/>
    <col min="5378" max="5378" width="15.85546875" customWidth="1"/>
    <col min="5379" max="5379" width="16.28515625" customWidth="1"/>
    <col min="5380" max="5380" width="16.140625" customWidth="1"/>
    <col min="5381" max="5381" width="10.85546875" customWidth="1"/>
    <col min="5382" max="5382" width="9.5703125" customWidth="1"/>
    <col min="5383" max="5383" width="10" customWidth="1"/>
    <col min="5384" max="5384" width="9.7109375" customWidth="1"/>
    <col min="5385" max="5385" width="13" customWidth="1"/>
    <col min="5386" max="5386" width="13.5703125" customWidth="1"/>
    <col min="5633" max="5633" width="7.42578125" customWidth="1"/>
    <col min="5634" max="5634" width="15.85546875" customWidth="1"/>
    <col min="5635" max="5635" width="16.28515625" customWidth="1"/>
    <col min="5636" max="5636" width="16.140625" customWidth="1"/>
    <col min="5637" max="5637" width="10.85546875" customWidth="1"/>
    <col min="5638" max="5638" width="9.5703125" customWidth="1"/>
    <col min="5639" max="5639" width="10" customWidth="1"/>
    <col min="5640" max="5640" width="9.7109375" customWidth="1"/>
    <col min="5641" max="5641" width="13" customWidth="1"/>
    <col min="5642" max="5642" width="13.5703125" customWidth="1"/>
    <col min="5889" max="5889" width="7.42578125" customWidth="1"/>
    <col min="5890" max="5890" width="15.85546875" customWidth="1"/>
    <col min="5891" max="5891" width="16.28515625" customWidth="1"/>
    <col min="5892" max="5892" width="16.140625" customWidth="1"/>
    <col min="5893" max="5893" width="10.85546875" customWidth="1"/>
    <col min="5894" max="5894" width="9.5703125" customWidth="1"/>
    <col min="5895" max="5895" width="10" customWidth="1"/>
    <col min="5896" max="5896" width="9.7109375" customWidth="1"/>
    <col min="5897" max="5897" width="13" customWidth="1"/>
    <col min="5898" max="5898" width="13.5703125" customWidth="1"/>
    <col min="6145" max="6145" width="7.42578125" customWidth="1"/>
    <col min="6146" max="6146" width="15.85546875" customWidth="1"/>
    <col min="6147" max="6147" width="16.28515625" customWidth="1"/>
    <col min="6148" max="6148" width="16.140625" customWidth="1"/>
    <col min="6149" max="6149" width="10.85546875" customWidth="1"/>
    <col min="6150" max="6150" width="9.5703125" customWidth="1"/>
    <col min="6151" max="6151" width="10" customWidth="1"/>
    <col min="6152" max="6152" width="9.7109375" customWidth="1"/>
    <col min="6153" max="6153" width="13" customWidth="1"/>
    <col min="6154" max="6154" width="13.5703125" customWidth="1"/>
    <col min="6401" max="6401" width="7.42578125" customWidth="1"/>
    <col min="6402" max="6402" width="15.85546875" customWidth="1"/>
    <col min="6403" max="6403" width="16.28515625" customWidth="1"/>
    <col min="6404" max="6404" width="16.140625" customWidth="1"/>
    <col min="6405" max="6405" width="10.85546875" customWidth="1"/>
    <col min="6406" max="6406" width="9.5703125" customWidth="1"/>
    <col min="6407" max="6407" width="10" customWidth="1"/>
    <col min="6408" max="6408" width="9.7109375" customWidth="1"/>
    <col min="6409" max="6409" width="13" customWidth="1"/>
    <col min="6410" max="6410" width="13.5703125" customWidth="1"/>
    <col min="6657" max="6657" width="7.42578125" customWidth="1"/>
    <col min="6658" max="6658" width="15.85546875" customWidth="1"/>
    <col min="6659" max="6659" width="16.28515625" customWidth="1"/>
    <col min="6660" max="6660" width="16.140625" customWidth="1"/>
    <col min="6661" max="6661" width="10.85546875" customWidth="1"/>
    <col min="6662" max="6662" width="9.5703125" customWidth="1"/>
    <col min="6663" max="6663" width="10" customWidth="1"/>
    <col min="6664" max="6664" width="9.7109375" customWidth="1"/>
    <col min="6665" max="6665" width="13" customWidth="1"/>
    <col min="6666" max="6666" width="13.5703125" customWidth="1"/>
    <col min="6913" max="6913" width="7.42578125" customWidth="1"/>
    <col min="6914" max="6914" width="15.85546875" customWidth="1"/>
    <col min="6915" max="6915" width="16.28515625" customWidth="1"/>
    <col min="6916" max="6916" width="16.140625" customWidth="1"/>
    <col min="6917" max="6917" width="10.85546875" customWidth="1"/>
    <col min="6918" max="6918" width="9.5703125" customWidth="1"/>
    <col min="6919" max="6919" width="10" customWidth="1"/>
    <col min="6920" max="6920" width="9.7109375" customWidth="1"/>
    <col min="6921" max="6921" width="13" customWidth="1"/>
    <col min="6922" max="6922" width="13.5703125" customWidth="1"/>
    <col min="7169" max="7169" width="7.42578125" customWidth="1"/>
    <col min="7170" max="7170" width="15.85546875" customWidth="1"/>
    <col min="7171" max="7171" width="16.28515625" customWidth="1"/>
    <col min="7172" max="7172" width="16.140625" customWidth="1"/>
    <col min="7173" max="7173" width="10.85546875" customWidth="1"/>
    <col min="7174" max="7174" width="9.5703125" customWidth="1"/>
    <col min="7175" max="7175" width="10" customWidth="1"/>
    <col min="7176" max="7176" width="9.7109375" customWidth="1"/>
    <col min="7177" max="7177" width="13" customWidth="1"/>
    <col min="7178" max="7178" width="13.5703125" customWidth="1"/>
    <col min="7425" max="7425" width="7.42578125" customWidth="1"/>
    <col min="7426" max="7426" width="15.85546875" customWidth="1"/>
    <col min="7427" max="7427" width="16.28515625" customWidth="1"/>
    <col min="7428" max="7428" width="16.140625" customWidth="1"/>
    <col min="7429" max="7429" width="10.85546875" customWidth="1"/>
    <col min="7430" max="7430" width="9.5703125" customWidth="1"/>
    <col min="7431" max="7431" width="10" customWidth="1"/>
    <col min="7432" max="7432" width="9.7109375" customWidth="1"/>
    <col min="7433" max="7433" width="13" customWidth="1"/>
    <col min="7434" max="7434" width="13.5703125" customWidth="1"/>
    <col min="7681" max="7681" width="7.42578125" customWidth="1"/>
    <col min="7682" max="7682" width="15.85546875" customWidth="1"/>
    <col min="7683" max="7683" width="16.28515625" customWidth="1"/>
    <col min="7684" max="7684" width="16.140625" customWidth="1"/>
    <col min="7685" max="7685" width="10.85546875" customWidth="1"/>
    <col min="7686" max="7686" width="9.5703125" customWidth="1"/>
    <col min="7687" max="7687" width="10" customWidth="1"/>
    <col min="7688" max="7688" width="9.7109375" customWidth="1"/>
    <col min="7689" max="7689" width="13" customWidth="1"/>
    <col min="7690" max="7690" width="13.5703125" customWidth="1"/>
    <col min="7937" max="7937" width="7.42578125" customWidth="1"/>
    <col min="7938" max="7938" width="15.85546875" customWidth="1"/>
    <col min="7939" max="7939" width="16.28515625" customWidth="1"/>
    <col min="7940" max="7940" width="16.140625" customWidth="1"/>
    <col min="7941" max="7941" width="10.85546875" customWidth="1"/>
    <col min="7942" max="7942" width="9.5703125" customWidth="1"/>
    <col min="7943" max="7943" width="10" customWidth="1"/>
    <col min="7944" max="7944" width="9.7109375" customWidth="1"/>
    <col min="7945" max="7945" width="13" customWidth="1"/>
    <col min="7946" max="7946" width="13.5703125" customWidth="1"/>
    <col min="8193" max="8193" width="7.42578125" customWidth="1"/>
    <col min="8194" max="8194" width="15.85546875" customWidth="1"/>
    <col min="8195" max="8195" width="16.28515625" customWidth="1"/>
    <col min="8196" max="8196" width="16.140625" customWidth="1"/>
    <col min="8197" max="8197" width="10.85546875" customWidth="1"/>
    <col min="8198" max="8198" width="9.5703125" customWidth="1"/>
    <col min="8199" max="8199" width="10" customWidth="1"/>
    <col min="8200" max="8200" width="9.7109375" customWidth="1"/>
    <col min="8201" max="8201" width="13" customWidth="1"/>
    <col min="8202" max="8202" width="13.5703125" customWidth="1"/>
    <col min="8449" max="8449" width="7.42578125" customWidth="1"/>
    <col min="8450" max="8450" width="15.85546875" customWidth="1"/>
    <col min="8451" max="8451" width="16.28515625" customWidth="1"/>
    <col min="8452" max="8452" width="16.140625" customWidth="1"/>
    <col min="8453" max="8453" width="10.85546875" customWidth="1"/>
    <col min="8454" max="8454" width="9.5703125" customWidth="1"/>
    <col min="8455" max="8455" width="10" customWidth="1"/>
    <col min="8456" max="8456" width="9.7109375" customWidth="1"/>
    <col min="8457" max="8457" width="13" customWidth="1"/>
    <col min="8458" max="8458" width="13.5703125" customWidth="1"/>
    <col min="8705" max="8705" width="7.42578125" customWidth="1"/>
    <col min="8706" max="8706" width="15.85546875" customWidth="1"/>
    <col min="8707" max="8707" width="16.28515625" customWidth="1"/>
    <col min="8708" max="8708" width="16.140625" customWidth="1"/>
    <col min="8709" max="8709" width="10.85546875" customWidth="1"/>
    <col min="8710" max="8710" width="9.5703125" customWidth="1"/>
    <col min="8711" max="8711" width="10" customWidth="1"/>
    <col min="8712" max="8712" width="9.7109375" customWidth="1"/>
    <col min="8713" max="8713" width="13" customWidth="1"/>
    <col min="8714" max="8714" width="13.5703125" customWidth="1"/>
    <col min="8961" max="8961" width="7.42578125" customWidth="1"/>
    <col min="8962" max="8962" width="15.85546875" customWidth="1"/>
    <col min="8963" max="8963" width="16.28515625" customWidth="1"/>
    <col min="8964" max="8964" width="16.140625" customWidth="1"/>
    <col min="8965" max="8965" width="10.85546875" customWidth="1"/>
    <col min="8966" max="8966" width="9.5703125" customWidth="1"/>
    <col min="8967" max="8967" width="10" customWidth="1"/>
    <col min="8968" max="8968" width="9.7109375" customWidth="1"/>
    <col min="8969" max="8969" width="13" customWidth="1"/>
    <col min="8970" max="8970" width="13.5703125" customWidth="1"/>
    <col min="9217" max="9217" width="7.42578125" customWidth="1"/>
    <col min="9218" max="9218" width="15.85546875" customWidth="1"/>
    <col min="9219" max="9219" width="16.28515625" customWidth="1"/>
    <col min="9220" max="9220" width="16.140625" customWidth="1"/>
    <col min="9221" max="9221" width="10.85546875" customWidth="1"/>
    <col min="9222" max="9222" width="9.5703125" customWidth="1"/>
    <col min="9223" max="9223" width="10" customWidth="1"/>
    <col min="9224" max="9224" width="9.7109375" customWidth="1"/>
    <col min="9225" max="9225" width="13" customWidth="1"/>
    <col min="9226" max="9226" width="13.5703125" customWidth="1"/>
    <col min="9473" max="9473" width="7.42578125" customWidth="1"/>
    <col min="9474" max="9474" width="15.85546875" customWidth="1"/>
    <col min="9475" max="9475" width="16.28515625" customWidth="1"/>
    <col min="9476" max="9476" width="16.140625" customWidth="1"/>
    <col min="9477" max="9477" width="10.85546875" customWidth="1"/>
    <col min="9478" max="9478" width="9.5703125" customWidth="1"/>
    <col min="9479" max="9479" width="10" customWidth="1"/>
    <col min="9480" max="9480" width="9.7109375" customWidth="1"/>
    <col min="9481" max="9481" width="13" customWidth="1"/>
    <col min="9482" max="9482" width="13.5703125" customWidth="1"/>
    <col min="9729" max="9729" width="7.42578125" customWidth="1"/>
    <col min="9730" max="9730" width="15.85546875" customWidth="1"/>
    <col min="9731" max="9731" width="16.28515625" customWidth="1"/>
    <col min="9732" max="9732" width="16.140625" customWidth="1"/>
    <col min="9733" max="9733" width="10.85546875" customWidth="1"/>
    <col min="9734" max="9734" width="9.5703125" customWidth="1"/>
    <col min="9735" max="9735" width="10" customWidth="1"/>
    <col min="9736" max="9736" width="9.7109375" customWidth="1"/>
    <col min="9737" max="9737" width="13" customWidth="1"/>
    <col min="9738" max="9738" width="13.5703125" customWidth="1"/>
    <col min="9985" max="9985" width="7.42578125" customWidth="1"/>
    <col min="9986" max="9986" width="15.85546875" customWidth="1"/>
    <col min="9987" max="9987" width="16.28515625" customWidth="1"/>
    <col min="9988" max="9988" width="16.140625" customWidth="1"/>
    <col min="9989" max="9989" width="10.85546875" customWidth="1"/>
    <col min="9990" max="9990" width="9.5703125" customWidth="1"/>
    <col min="9991" max="9991" width="10" customWidth="1"/>
    <col min="9992" max="9992" width="9.7109375" customWidth="1"/>
    <col min="9993" max="9993" width="13" customWidth="1"/>
    <col min="9994" max="9994" width="13.5703125" customWidth="1"/>
    <col min="10241" max="10241" width="7.42578125" customWidth="1"/>
    <col min="10242" max="10242" width="15.85546875" customWidth="1"/>
    <col min="10243" max="10243" width="16.28515625" customWidth="1"/>
    <col min="10244" max="10244" width="16.140625" customWidth="1"/>
    <col min="10245" max="10245" width="10.85546875" customWidth="1"/>
    <col min="10246" max="10246" width="9.5703125" customWidth="1"/>
    <col min="10247" max="10247" width="10" customWidth="1"/>
    <col min="10248" max="10248" width="9.7109375" customWidth="1"/>
    <col min="10249" max="10249" width="13" customWidth="1"/>
    <col min="10250" max="10250" width="13.5703125" customWidth="1"/>
    <col min="10497" max="10497" width="7.42578125" customWidth="1"/>
    <col min="10498" max="10498" width="15.85546875" customWidth="1"/>
    <col min="10499" max="10499" width="16.28515625" customWidth="1"/>
    <col min="10500" max="10500" width="16.140625" customWidth="1"/>
    <col min="10501" max="10501" width="10.85546875" customWidth="1"/>
    <col min="10502" max="10502" width="9.5703125" customWidth="1"/>
    <col min="10503" max="10503" width="10" customWidth="1"/>
    <col min="10504" max="10504" width="9.7109375" customWidth="1"/>
    <col min="10505" max="10505" width="13" customWidth="1"/>
    <col min="10506" max="10506" width="13.5703125" customWidth="1"/>
    <col min="10753" max="10753" width="7.42578125" customWidth="1"/>
    <col min="10754" max="10754" width="15.85546875" customWidth="1"/>
    <col min="10755" max="10755" width="16.28515625" customWidth="1"/>
    <col min="10756" max="10756" width="16.140625" customWidth="1"/>
    <col min="10757" max="10757" width="10.85546875" customWidth="1"/>
    <col min="10758" max="10758" width="9.5703125" customWidth="1"/>
    <col min="10759" max="10759" width="10" customWidth="1"/>
    <col min="10760" max="10760" width="9.7109375" customWidth="1"/>
    <col min="10761" max="10761" width="13" customWidth="1"/>
    <col min="10762" max="10762" width="13.5703125" customWidth="1"/>
    <col min="11009" max="11009" width="7.42578125" customWidth="1"/>
    <col min="11010" max="11010" width="15.85546875" customWidth="1"/>
    <col min="11011" max="11011" width="16.28515625" customWidth="1"/>
    <col min="11012" max="11012" width="16.140625" customWidth="1"/>
    <col min="11013" max="11013" width="10.85546875" customWidth="1"/>
    <col min="11014" max="11014" width="9.5703125" customWidth="1"/>
    <col min="11015" max="11015" width="10" customWidth="1"/>
    <col min="11016" max="11016" width="9.7109375" customWidth="1"/>
    <col min="11017" max="11017" width="13" customWidth="1"/>
    <col min="11018" max="11018" width="13.5703125" customWidth="1"/>
    <col min="11265" max="11265" width="7.42578125" customWidth="1"/>
    <col min="11266" max="11266" width="15.85546875" customWidth="1"/>
    <col min="11267" max="11267" width="16.28515625" customWidth="1"/>
    <col min="11268" max="11268" width="16.140625" customWidth="1"/>
    <col min="11269" max="11269" width="10.85546875" customWidth="1"/>
    <col min="11270" max="11270" width="9.5703125" customWidth="1"/>
    <col min="11271" max="11271" width="10" customWidth="1"/>
    <col min="11272" max="11272" width="9.7109375" customWidth="1"/>
    <col min="11273" max="11273" width="13" customWidth="1"/>
    <col min="11274" max="11274" width="13.5703125" customWidth="1"/>
    <col min="11521" max="11521" width="7.42578125" customWidth="1"/>
    <col min="11522" max="11522" width="15.85546875" customWidth="1"/>
    <col min="11523" max="11523" width="16.28515625" customWidth="1"/>
    <col min="11524" max="11524" width="16.140625" customWidth="1"/>
    <col min="11525" max="11525" width="10.85546875" customWidth="1"/>
    <col min="11526" max="11526" width="9.5703125" customWidth="1"/>
    <col min="11527" max="11527" width="10" customWidth="1"/>
    <col min="11528" max="11528" width="9.7109375" customWidth="1"/>
    <col min="11529" max="11529" width="13" customWidth="1"/>
    <col min="11530" max="11530" width="13.5703125" customWidth="1"/>
    <col min="11777" max="11777" width="7.42578125" customWidth="1"/>
    <col min="11778" max="11778" width="15.85546875" customWidth="1"/>
    <col min="11779" max="11779" width="16.28515625" customWidth="1"/>
    <col min="11780" max="11780" width="16.140625" customWidth="1"/>
    <col min="11781" max="11781" width="10.85546875" customWidth="1"/>
    <col min="11782" max="11782" width="9.5703125" customWidth="1"/>
    <col min="11783" max="11783" width="10" customWidth="1"/>
    <col min="11784" max="11784" width="9.7109375" customWidth="1"/>
    <col min="11785" max="11785" width="13" customWidth="1"/>
    <col min="11786" max="11786" width="13.5703125" customWidth="1"/>
    <col min="12033" max="12033" width="7.42578125" customWidth="1"/>
    <col min="12034" max="12034" width="15.85546875" customWidth="1"/>
    <col min="12035" max="12035" width="16.28515625" customWidth="1"/>
    <col min="12036" max="12036" width="16.140625" customWidth="1"/>
    <col min="12037" max="12037" width="10.85546875" customWidth="1"/>
    <col min="12038" max="12038" width="9.5703125" customWidth="1"/>
    <col min="12039" max="12039" width="10" customWidth="1"/>
    <col min="12040" max="12040" width="9.7109375" customWidth="1"/>
    <col min="12041" max="12041" width="13" customWidth="1"/>
    <col min="12042" max="12042" width="13.5703125" customWidth="1"/>
    <col min="12289" max="12289" width="7.42578125" customWidth="1"/>
    <col min="12290" max="12290" width="15.85546875" customWidth="1"/>
    <col min="12291" max="12291" width="16.28515625" customWidth="1"/>
    <col min="12292" max="12292" width="16.140625" customWidth="1"/>
    <col min="12293" max="12293" width="10.85546875" customWidth="1"/>
    <col min="12294" max="12294" width="9.5703125" customWidth="1"/>
    <col min="12295" max="12295" width="10" customWidth="1"/>
    <col min="12296" max="12296" width="9.7109375" customWidth="1"/>
    <col min="12297" max="12297" width="13" customWidth="1"/>
    <col min="12298" max="12298" width="13.5703125" customWidth="1"/>
    <col min="12545" max="12545" width="7.42578125" customWidth="1"/>
    <col min="12546" max="12546" width="15.85546875" customWidth="1"/>
    <col min="12547" max="12547" width="16.28515625" customWidth="1"/>
    <col min="12548" max="12548" width="16.140625" customWidth="1"/>
    <col min="12549" max="12549" width="10.85546875" customWidth="1"/>
    <col min="12550" max="12550" width="9.5703125" customWidth="1"/>
    <col min="12551" max="12551" width="10" customWidth="1"/>
    <col min="12552" max="12552" width="9.7109375" customWidth="1"/>
    <col min="12553" max="12553" width="13" customWidth="1"/>
    <col min="12554" max="12554" width="13.5703125" customWidth="1"/>
    <col min="12801" max="12801" width="7.42578125" customWidth="1"/>
    <col min="12802" max="12802" width="15.85546875" customWidth="1"/>
    <col min="12803" max="12803" width="16.28515625" customWidth="1"/>
    <col min="12804" max="12804" width="16.140625" customWidth="1"/>
    <col min="12805" max="12805" width="10.85546875" customWidth="1"/>
    <col min="12806" max="12806" width="9.5703125" customWidth="1"/>
    <col min="12807" max="12807" width="10" customWidth="1"/>
    <col min="12808" max="12808" width="9.7109375" customWidth="1"/>
    <col min="12809" max="12809" width="13" customWidth="1"/>
    <col min="12810" max="12810" width="13.5703125" customWidth="1"/>
    <col min="13057" max="13057" width="7.42578125" customWidth="1"/>
    <col min="13058" max="13058" width="15.85546875" customWidth="1"/>
    <col min="13059" max="13059" width="16.28515625" customWidth="1"/>
    <col min="13060" max="13060" width="16.140625" customWidth="1"/>
    <col min="13061" max="13061" width="10.85546875" customWidth="1"/>
    <col min="13062" max="13062" width="9.5703125" customWidth="1"/>
    <col min="13063" max="13063" width="10" customWidth="1"/>
    <col min="13064" max="13064" width="9.7109375" customWidth="1"/>
    <col min="13065" max="13065" width="13" customWidth="1"/>
    <col min="13066" max="13066" width="13.5703125" customWidth="1"/>
    <col min="13313" max="13313" width="7.42578125" customWidth="1"/>
    <col min="13314" max="13314" width="15.85546875" customWidth="1"/>
    <col min="13315" max="13315" width="16.28515625" customWidth="1"/>
    <col min="13316" max="13316" width="16.140625" customWidth="1"/>
    <col min="13317" max="13317" width="10.85546875" customWidth="1"/>
    <col min="13318" max="13318" width="9.5703125" customWidth="1"/>
    <col min="13319" max="13319" width="10" customWidth="1"/>
    <col min="13320" max="13320" width="9.7109375" customWidth="1"/>
    <col min="13321" max="13321" width="13" customWidth="1"/>
    <col min="13322" max="13322" width="13.5703125" customWidth="1"/>
    <col min="13569" max="13569" width="7.42578125" customWidth="1"/>
    <col min="13570" max="13570" width="15.85546875" customWidth="1"/>
    <col min="13571" max="13571" width="16.28515625" customWidth="1"/>
    <col min="13572" max="13572" width="16.140625" customWidth="1"/>
    <col min="13573" max="13573" width="10.85546875" customWidth="1"/>
    <col min="13574" max="13574" width="9.5703125" customWidth="1"/>
    <col min="13575" max="13575" width="10" customWidth="1"/>
    <col min="13576" max="13576" width="9.7109375" customWidth="1"/>
    <col min="13577" max="13577" width="13" customWidth="1"/>
    <col min="13578" max="13578" width="13.5703125" customWidth="1"/>
    <col min="13825" max="13825" width="7.42578125" customWidth="1"/>
    <col min="13826" max="13826" width="15.85546875" customWidth="1"/>
    <col min="13827" max="13827" width="16.28515625" customWidth="1"/>
    <col min="13828" max="13828" width="16.140625" customWidth="1"/>
    <col min="13829" max="13829" width="10.85546875" customWidth="1"/>
    <col min="13830" max="13830" width="9.5703125" customWidth="1"/>
    <col min="13831" max="13831" width="10" customWidth="1"/>
    <col min="13832" max="13832" width="9.7109375" customWidth="1"/>
    <col min="13833" max="13833" width="13" customWidth="1"/>
    <col min="13834" max="13834" width="13.5703125" customWidth="1"/>
    <col min="14081" max="14081" width="7.42578125" customWidth="1"/>
    <col min="14082" max="14082" width="15.85546875" customWidth="1"/>
    <col min="14083" max="14083" width="16.28515625" customWidth="1"/>
    <col min="14084" max="14084" width="16.140625" customWidth="1"/>
    <col min="14085" max="14085" width="10.85546875" customWidth="1"/>
    <col min="14086" max="14086" width="9.5703125" customWidth="1"/>
    <col min="14087" max="14087" width="10" customWidth="1"/>
    <col min="14088" max="14088" width="9.7109375" customWidth="1"/>
    <col min="14089" max="14089" width="13" customWidth="1"/>
    <col min="14090" max="14090" width="13.5703125" customWidth="1"/>
    <col min="14337" max="14337" width="7.42578125" customWidth="1"/>
    <col min="14338" max="14338" width="15.85546875" customWidth="1"/>
    <col min="14339" max="14339" width="16.28515625" customWidth="1"/>
    <col min="14340" max="14340" width="16.140625" customWidth="1"/>
    <col min="14341" max="14341" width="10.85546875" customWidth="1"/>
    <col min="14342" max="14342" width="9.5703125" customWidth="1"/>
    <col min="14343" max="14343" width="10" customWidth="1"/>
    <col min="14344" max="14344" width="9.7109375" customWidth="1"/>
    <col min="14345" max="14345" width="13" customWidth="1"/>
    <col min="14346" max="14346" width="13.5703125" customWidth="1"/>
    <col min="14593" max="14593" width="7.42578125" customWidth="1"/>
    <col min="14594" max="14594" width="15.85546875" customWidth="1"/>
    <col min="14595" max="14595" width="16.28515625" customWidth="1"/>
    <col min="14596" max="14596" width="16.140625" customWidth="1"/>
    <col min="14597" max="14597" width="10.85546875" customWidth="1"/>
    <col min="14598" max="14598" width="9.5703125" customWidth="1"/>
    <col min="14599" max="14599" width="10" customWidth="1"/>
    <col min="14600" max="14600" width="9.7109375" customWidth="1"/>
    <col min="14601" max="14601" width="13" customWidth="1"/>
    <col min="14602" max="14602" width="13.5703125" customWidth="1"/>
    <col min="14849" max="14849" width="7.42578125" customWidth="1"/>
    <col min="14850" max="14850" width="15.85546875" customWidth="1"/>
    <col min="14851" max="14851" width="16.28515625" customWidth="1"/>
    <col min="14852" max="14852" width="16.140625" customWidth="1"/>
    <col min="14853" max="14853" width="10.85546875" customWidth="1"/>
    <col min="14854" max="14854" width="9.5703125" customWidth="1"/>
    <col min="14855" max="14855" width="10" customWidth="1"/>
    <col min="14856" max="14856" width="9.7109375" customWidth="1"/>
    <col min="14857" max="14857" width="13" customWidth="1"/>
    <col min="14858" max="14858" width="13.5703125" customWidth="1"/>
    <col min="15105" max="15105" width="7.42578125" customWidth="1"/>
    <col min="15106" max="15106" width="15.85546875" customWidth="1"/>
    <col min="15107" max="15107" width="16.28515625" customWidth="1"/>
    <col min="15108" max="15108" width="16.140625" customWidth="1"/>
    <col min="15109" max="15109" width="10.85546875" customWidth="1"/>
    <col min="15110" max="15110" width="9.5703125" customWidth="1"/>
    <col min="15111" max="15111" width="10" customWidth="1"/>
    <col min="15112" max="15112" width="9.7109375" customWidth="1"/>
    <col min="15113" max="15113" width="13" customWidth="1"/>
    <col min="15114" max="15114" width="13.5703125" customWidth="1"/>
    <col min="15361" max="15361" width="7.42578125" customWidth="1"/>
    <col min="15362" max="15362" width="15.85546875" customWidth="1"/>
    <col min="15363" max="15363" width="16.28515625" customWidth="1"/>
    <col min="15364" max="15364" width="16.140625" customWidth="1"/>
    <col min="15365" max="15365" width="10.85546875" customWidth="1"/>
    <col min="15366" max="15366" width="9.5703125" customWidth="1"/>
    <col min="15367" max="15367" width="10" customWidth="1"/>
    <col min="15368" max="15368" width="9.7109375" customWidth="1"/>
    <col min="15369" max="15369" width="13" customWidth="1"/>
    <col min="15370" max="15370" width="13.5703125" customWidth="1"/>
    <col min="15617" max="15617" width="7.42578125" customWidth="1"/>
    <col min="15618" max="15618" width="15.85546875" customWidth="1"/>
    <col min="15619" max="15619" width="16.28515625" customWidth="1"/>
    <col min="15620" max="15620" width="16.140625" customWidth="1"/>
    <col min="15621" max="15621" width="10.85546875" customWidth="1"/>
    <col min="15622" max="15622" width="9.5703125" customWidth="1"/>
    <col min="15623" max="15623" width="10" customWidth="1"/>
    <col min="15624" max="15624" width="9.7109375" customWidth="1"/>
    <col min="15625" max="15625" width="13" customWidth="1"/>
    <col min="15626" max="15626" width="13.5703125" customWidth="1"/>
    <col min="15873" max="15873" width="7.42578125" customWidth="1"/>
    <col min="15874" max="15874" width="15.85546875" customWidth="1"/>
    <col min="15875" max="15875" width="16.28515625" customWidth="1"/>
    <col min="15876" max="15876" width="16.140625" customWidth="1"/>
    <col min="15877" max="15877" width="10.85546875" customWidth="1"/>
    <col min="15878" max="15878" width="9.5703125" customWidth="1"/>
    <col min="15879" max="15879" width="10" customWidth="1"/>
    <col min="15880" max="15880" width="9.7109375" customWidth="1"/>
    <col min="15881" max="15881" width="13" customWidth="1"/>
    <col min="15882" max="15882" width="13.5703125" customWidth="1"/>
    <col min="16129" max="16129" width="7.42578125" customWidth="1"/>
    <col min="16130" max="16130" width="15.85546875" customWidth="1"/>
    <col min="16131" max="16131" width="16.28515625" customWidth="1"/>
    <col min="16132" max="16132" width="16.140625" customWidth="1"/>
    <col min="16133" max="16133" width="10.85546875" customWidth="1"/>
    <col min="16134" max="16134" width="9.5703125" customWidth="1"/>
    <col min="16135" max="16135" width="10" customWidth="1"/>
    <col min="16136" max="16136" width="9.7109375" customWidth="1"/>
    <col min="16137" max="16137" width="13" customWidth="1"/>
    <col min="16138" max="16138" width="13.5703125" customWidth="1"/>
  </cols>
  <sheetData>
    <row r="1" spans="1:10" ht="30" x14ac:dyDescent="0.4">
      <c r="A1" s="168" t="s">
        <v>307</v>
      </c>
      <c r="H1" s="375"/>
      <c r="I1" s="375"/>
      <c r="J1" s="375"/>
    </row>
    <row r="2" spans="1:10" x14ac:dyDescent="0.15">
      <c r="H2" s="376"/>
      <c r="I2" s="376"/>
      <c r="J2" s="376"/>
    </row>
    <row r="3" spans="1:10" s="169" customFormat="1" ht="25.15" customHeight="1" x14ac:dyDescent="0.15">
      <c r="A3" s="377" t="s">
        <v>286</v>
      </c>
      <c r="B3" s="379" t="s">
        <v>308</v>
      </c>
      <c r="C3" s="380"/>
      <c r="D3" s="381" t="s">
        <v>459</v>
      </c>
      <c r="E3" s="382"/>
      <c r="F3" s="382"/>
      <c r="G3" s="382"/>
      <c r="H3" s="382"/>
      <c r="I3" s="382"/>
      <c r="J3" s="383"/>
    </row>
    <row r="4" spans="1:10" ht="28.5" customHeight="1" x14ac:dyDescent="0.15">
      <c r="A4" s="378"/>
      <c r="B4" s="366" t="s">
        <v>309</v>
      </c>
      <c r="C4" s="366"/>
      <c r="D4" s="384" t="s">
        <v>460</v>
      </c>
      <c r="E4" s="385"/>
      <c r="F4" s="386" t="s">
        <v>287</v>
      </c>
      <c r="G4" s="387"/>
      <c r="H4" s="388"/>
      <c r="I4" s="388"/>
      <c r="J4" s="389"/>
    </row>
    <row r="5" spans="1:10" ht="25.15" customHeight="1" x14ac:dyDescent="0.2">
      <c r="A5" s="378"/>
      <c r="B5" s="390" t="s">
        <v>310</v>
      </c>
      <c r="C5" s="391"/>
      <c r="D5" s="392" t="s">
        <v>477</v>
      </c>
      <c r="E5" s="393"/>
      <c r="F5" s="394" t="s">
        <v>478</v>
      </c>
      <c r="G5" s="395"/>
      <c r="H5" s="395"/>
      <c r="I5" s="395"/>
      <c r="J5" s="395"/>
    </row>
    <row r="6" spans="1:10" ht="25.15" customHeight="1" x14ac:dyDescent="0.2">
      <c r="A6" s="378"/>
      <c r="B6" s="366" t="s">
        <v>311</v>
      </c>
      <c r="C6" s="366"/>
      <c r="D6" s="367" t="s">
        <v>479</v>
      </c>
      <c r="E6" s="368"/>
      <c r="F6" s="368"/>
      <c r="G6" s="368"/>
      <c r="H6" s="368"/>
      <c r="I6" s="368"/>
      <c r="J6" s="369"/>
    </row>
    <row r="7" spans="1:10" ht="25.5" customHeight="1" x14ac:dyDescent="0.2">
      <c r="A7" s="378"/>
      <c r="B7" s="370" t="s">
        <v>325</v>
      </c>
      <c r="C7" s="371"/>
      <c r="D7" s="372" t="s">
        <v>460</v>
      </c>
      <c r="E7" s="373"/>
      <c r="F7" s="373"/>
      <c r="G7" s="373"/>
      <c r="H7" s="373"/>
      <c r="I7" s="373"/>
      <c r="J7" s="374"/>
    </row>
    <row r="8" spans="1:10" ht="25.15" customHeight="1" x14ac:dyDescent="0.2">
      <c r="A8" s="378"/>
      <c r="B8" s="370" t="s">
        <v>288</v>
      </c>
      <c r="C8" s="371"/>
      <c r="D8" s="372" t="s">
        <v>480</v>
      </c>
      <c r="E8" s="373"/>
      <c r="F8" s="373"/>
      <c r="G8" s="373"/>
      <c r="H8" s="373"/>
      <c r="I8" s="373"/>
      <c r="J8" s="374"/>
    </row>
    <row r="9" spans="1:10" ht="24.75" customHeight="1" x14ac:dyDescent="0.2">
      <c r="A9" s="378"/>
      <c r="B9" s="366" t="s">
        <v>312</v>
      </c>
      <c r="C9" s="366"/>
      <c r="D9" s="396">
        <v>44673</v>
      </c>
      <c r="E9" s="374"/>
      <c r="F9" s="397" t="s">
        <v>584</v>
      </c>
      <c r="G9" s="398"/>
      <c r="H9" s="398"/>
      <c r="I9" s="398"/>
      <c r="J9" s="399"/>
    </row>
    <row r="10" spans="1:10" ht="12.75" x14ac:dyDescent="0.2">
      <c r="A10" s="378"/>
      <c r="B10" s="400" t="s">
        <v>313</v>
      </c>
      <c r="C10" s="400"/>
      <c r="D10" s="400"/>
      <c r="E10" s="401"/>
      <c r="F10" s="184" t="s">
        <v>50</v>
      </c>
      <c r="G10" s="184" t="s">
        <v>51</v>
      </c>
      <c r="H10" s="184" t="s">
        <v>52</v>
      </c>
      <c r="I10" s="184" t="s">
        <v>53</v>
      </c>
      <c r="J10" s="185" t="s">
        <v>54</v>
      </c>
    </row>
    <row r="11" spans="1:10" ht="38.25" x14ac:dyDescent="0.15">
      <c r="A11" s="378"/>
      <c r="B11" s="170"/>
      <c r="C11" s="170"/>
      <c r="D11" s="170"/>
      <c r="E11" s="171"/>
      <c r="F11" s="183" t="s">
        <v>314</v>
      </c>
      <c r="G11" s="183" t="s">
        <v>315</v>
      </c>
      <c r="H11" s="183" t="s">
        <v>316</v>
      </c>
      <c r="I11" s="183" t="s">
        <v>317</v>
      </c>
      <c r="J11" s="183" t="s">
        <v>318</v>
      </c>
    </row>
    <row r="12" spans="1:10" ht="16.5" customHeight="1" thickBot="1" x14ac:dyDescent="0.25">
      <c r="A12" s="378"/>
      <c r="B12" s="402" t="s">
        <v>306</v>
      </c>
      <c r="C12" s="402"/>
      <c r="D12" s="400"/>
      <c r="E12" s="401"/>
      <c r="F12" s="172">
        <f>Ignition!$G$46</f>
        <v>0</v>
      </c>
      <c r="G12" s="172">
        <f>Burn!$G$44</f>
        <v>0</v>
      </c>
      <c r="H12" s="172">
        <f>Escape!$G$23</f>
        <v>0</v>
      </c>
      <c r="I12" s="173">
        <f>'Management control'!$G$36</f>
        <v>0</v>
      </c>
      <c r="J12" s="173">
        <f>'Test &amp; main control'!$G$34</f>
        <v>0</v>
      </c>
    </row>
    <row r="13" spans="1:10" ht="29.25" customHeight="1" thickTop="1" thickBot="1" x14ac:dyDescent="0.2">
      <c r="A13" s="378"/>
      <c r="B13" s="403" t="s">
        <v>319</v>
      </c>
      <c r="C13" s="404"/>
      <c r="D13" s="404"/>
      <c r="E13" s="405"/>
      <c r="F13" s="182">
        <v>5</v>
      </c>
      <c r="G13" s="182">
        <v>5</v>
      </c>
      <c r="H13" s="182">
        <v>5</v>
      </c>
      <c r="I13" s="182">
        <v>5</v>
      </c>
      <c r="J13" s="182">
        <v>5</v>
      </c>
    </row>
    <row r="14" spans="1:10" ht="47.25" customHeight="1" thickBot="1" x14ac:dyDescent="0.2">
      <c r="A14" s="378"/>
      <c r="B14" s="358" t="s">
        <v>320</v>
      </c>
      <c r="C14" s="359"/>
      <c r="D14" s="359"/>
      <c r="E14" s="359"/>
      <c r="F14" s="360" t="s">
        <v>289</v>
      </c>
      <c r="G14" s="361"/>
      <c r="H14" s="362" t="s">
        <v>290</v>
      </c>
      <c r="I14" s="362"/>
      <c r="J14" s="263" t="s">
        <v>291</v>
      </c>
    </row>
    <row r="15" spans="1:10" ht="16.5" customHeight="1" thickBot="1" x14ac:dyDescent="0.3">
      <c r="B15" s="181" t="s">
        <v>321</v>
      </c>
      <c r="D15" s="257"/>
      <c r="E15" s="257"/>
      <c r="F15" s="257"/>
      <c r="G15" s="257"/>
      <c r="H15" s="257"/>
      <c r="I15" s="257"/>
      <c r="J15" s="257"/>
    </row>
    <row r="16" spans="1:10" ht="96.75" customHeight="1" thickBot="1" x14ac:dyDescent="0.2">
      <c r="B16" s="363" t="s">
        <v>322</v>
      </c>
      <c r="C16" s="364"/>
      <c r="D16" s="364"/>
      <c r="E16" s="364"/>
      <c r="F16" s="364"/>
      <c r="G16" s="364"/>
      <c r="H16" s="364"/>
      <c r="I16" s="364"/>
      <c r="J16" s="365"/>
    </row>
    <row r="17" ht="13.15" customHeight="1" x14ac:dyDescent="0.15"/>
  </sheetData>
  <mergeCells count="26">
    <mergeCell ref="H1:J2"/>
    <mergeCell ref="A3:A14"/>
    <mergeCell ref="B3:C3"/>
    <mergeCell ref="D3:J3"/>
    <mergeCell ref="B4:C4"/>
    <mergeCell ref="D4:E4"/>
    <mergeCell ref="F4:J4"/>
    <mergeCell ref="B5:C5"/>
    <mergeCell ref="D5:E5"/>
    <mergeCell ref="F5:J5"/>
    <mergeCell ref="B9:C9"/>
    <mergeCell ref="D9:E9"/>
    <mergeCell ref="F9:J9"/>
    <mergeCell ref="B10:E10"/>
    <mergeCell ref="B12:E12"/>
    <mergeCell ref="B13:E13"/>
    <mergeCell ref="B14:E14"/>
    <mergeCell ref="F14:G14"/>
    <mergeCell ref="H14:I14"/>
    <mergeCell ref="B16:J16"/>
    <mergeCell ref="B6:C6"/>
    <mergeCell ref="D6:J6"/>
    <mergeCell ref="B7:C7"/>
    <mergeCell ref="D7:J7"/>
    <mergeCell ref="B8:C8"/>
    <mergeCell ref="D8:J8"/>
  </mergeCells>
  <conditionalFormatting sqref="F12">
    <cfRule type="cellIs" dxfId="148" priority="5" stopIfTrue="1" operator="between">
      <formula>4</formula>
      <formula>7</formula>
    </cfRule>
    <cfRule type="cellIs" dxfId="147" priority="6" stopIfTrue="1" operator="greaterThan">
      <formula>7</formula>
    </cfRule>
  </conditionalFormatting>
  <conditionalFormatting sqref="F12:G12">
    <cfRule type="cellIs" dxfId="146" priority="4" stopIfTrue="1" operator="between">
      <formula>0</formula>
      <formula>3</formula>
    </cfRule>
  </conditionalFormatting>
  <conditionalFormatting sqref="G12">
    <cfRule type="cellIs" dxfId="145" priority="11" stopIfTrue="1" operator="between">
      <formula>4</formula>
      <formula>8</formula>
    </cfRule>
    <cfRule type="cellIs" dxfId="144" priority="12" stopIfTrue="1" operator="greaterThan">
      <formula>8</formula>
    </cfRule>
  </conditionalFormatting>
  <conditionalFormatting sqref="H12">
    <cfRule type="cellIs" dxfId="143" priority="7" stopIfTrue="1" operator="between">
      <formula>0</formula>
      <formula>2</formula>
    </cfRule>
    <cfRule type="cellIs" dxfId="142" priority="8" stopIfTrue="1" operator="between">
      <formula>3</formula>
      <formula>5</formula>
    </cfRule>
    <cfRule type="cellIs" dxfId="141" priority="9" stopIfTrue="1" operator="greaterThan">
      <formula>5</formula>
    </cfRule>
  </conditionalFormatting>
  <conditionalFormatting sqref="I12:J12">
    <cfRule type="cellIs" dxfId="140" priority="1" stopIfTrue="1" operator="between">
      <formula>0</formula>
      <formula>3</formula>
    </cfRule>
    <cfRule type="cellIs" dxfId="139" priority="2" stopIfTrue="1" operator="between">
      <formula>4</formula>
      <formula>7</formula>
    </cfRule>
    <cfRule type="cellIs" dxfId="138" priority="3" stopIfTrue="1" operator="greaterThan">
      <formula>7</formula>
    </cfRule>
  </conditionalFormatting>
  <hyperlinks>
    <hyperlink ref="D5" r:id="rId1"/>
    <hyperlink ref="F5" r:id="rId2"/>
  </hyperlinks>
  <printOptions horizontalCentered="1"/>
  <pageMargins left="0.23622047244094491" right="0.23622047244094491" top="0.35433070866141736" bottom="0.35433070866141736" header="0.31496062992125984" footer="0.31496062992125984"/>
  <pageSetup paperSize="9" orientation="landscape" r:id="rId3"/>
  <rowBreaks count="1" manualBreakCount="1">
    <brk id="16" max="16383" man="1"/>
  </rowBreaks>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topLeftCell="A13" zoomScaleNormal="100" zoomScaleSheetLayoutView="80" workbookViewId="0">
      <selection activeCell="C23" sqref="C23:C25"/>
    </sheetView>
  </sheetViews>
  <sheetFormatPr defaultRowHeight="11.25" x14ac:dyDescent="0.15"/>
  <cols>
    <col min="1" max="1" width="7.28515625" customWidth="1"/>
    <col min="2" max="2" width="58.7109375" customWidth="1"/>
    <col min="3" max="3" width="66.28515625" customWidth="1"/>
    <col min="257" max="257" width="7.28515625" customWidth="1"/>
    <col min="258" max="258" width="78" customWidth="1"/>
    <col min="259" max="259" width="128.28515625" customWidth="1"/>
    <col min="513" max="513" width="7.28515625" customWidth="1"/>
    <col min="514" max="514" width="78" customWidth="1"/>
    <col min="515" max="515" width="128.28515625" customWidth="1"/>
    <col min="769" max="769" width="7.28515625" customWidth="1"/>
    <col min="770" max="770" width="78" customWidth="1"/>
    <col min="771" max="771" width="128.28515625" customWidth="1"/>
    <col min="1025" max="1025" width="7.28515625" customWidth="1"/>
    <col min="1026" max="1026" width="78" customWidth="1"/>
    <col min="1027" max="1027" width="128.28515625" customWidth="1"/>
    <col min="1281" max="1281" width="7.28515625" customWidth="1"/>
    <col min="1282" max="1282" width="78" customWidth="1"/>
    <col min="1283" max="1283" width="128.28515625" customWidth="1"/>
    <col min="1537" max="1537" width="7.28515625" customWidth="1"/>
    <col min="1538" max="1538" width="78" customWidth="1"/>
    <col min="1539" max="1539" width="128.28515625" customWidth="1"/>
    <col min="1793" max="1793" width="7.28515625" customWidth="1"/>
    <col min="1794" max="1794" width="78" customWidth="1"/>
    <col min="1795" max="1795" width="128.28515625" customWidth="1"/>
    <col min="2049" max="2049" width="7.28515625" customWidth="1"/>
    <col min="2050" max="2050" width="78" customWidth="1"/>
    <col min="2051" max="2051" width="128.28515625" customWidth="1"/>
    <col min="2305" max="2305" width="7.28515625" customWidth="1"/>
    <col min="2306" max="2306" width="78" customWidth="1"/>
    <col min="2307" max="2307" width="128.28515625" customWidth="1"/>
    <col min="2561" max="2561" width="7.28515625" customWidth="1"/>
    <col min="2562" max="2562" width="78" customWidth="1"/>
    <col min="2563" max="2563" width="128.28515625" customWidth="1"/>
    <col min="2817" max="2817" width="7.28515625" customWidth="1"/>
    <col min="2818" max="2818" width="78" customWidth="1"/>
    <col min="2819" max="2819" width="128.28515625" customWidth="1"/>
    <col min="3073" max="3073" width="7.28515625" customWidth="1"/>
    <col min="3074" max="3074" width="78" customWidth="1"/>
    <col min="3075" max="3075" width="128.28515625" customWidth="1"/>
    <col min="3329" max="3329" width="7.28515625" customWidth="1"/>
    <col min="3330" max="3330" width="78" customWidth="1"/>
    <col min="3331" max="3331" width="128.28515625" customWidth="1"/>
    <col min="3585" max="3585" width="7.28515625" customWidth="1"/>
    <col min="3586" max="3586" width="78" customWidth="1"/>
    <col min="3587" max="3587" width="128.28515625" customWidth="1"/>
    <col min="3841" max="3841" width="7.28515625" customWidth="1"/>
    <col min="3842" max="3842" width="78" customWidth="1"/>
    <col min="3843" max="3843" width="128.28515625" customWidth="1"/>
    <col min="4097" max="4097" width="7.28515625" customWidth="1"/>
    <col min="4098" max="4098" width="78" customWidth="1"/>
    <col min="4099" max="4099" width="128.28515625" customWidth="1"/>
    <col min="4353" max="4353" width="7.28515625" customWidth="1"/>
    <col min="4354" max="4354" width="78" customWidth="1"/>
    <col min="4355" max="4355" width="128.28515625" customWidth="1"/>
    <col min="4609" max="4609" width="7.28515625" customWidth="1"/>
    <col min="4610" max="4610" width="78" customWidth="1"/>
    <col min="4611" max="4611" width="128.28515625" customWidth="1"/>
    <col min="4865" max="4865" width="7.28515625" customWidth="1"/>
    <col min="4866" max="4866" width="78" customWidth="1"/>
    <col min="4867" max="4867" width="128.28515625" customWidth="1"/>
    <col min="5121" max="5121" width="7.28515625" customWidth="1"/>
    <col min="5122" max="5122" width="78" customWidth="1"/>
    <col min="5123" max="5123" width="128.28515625" customWidth="1"/>
    <col min="5377" max="5377" width="7.28515625" customWidth="1"/>
    <col min="5378" max="5378" width="78" customWidth="1"/>
    <col min="5379" max="5379" width="128.28515625" customWidth="1"/>
    <col min="5633" max="5633" width="7.28515625" customWidth="1"/>
    <col min="5634" max="5634" width="78" customWidth="1"/>
    <col min="5635" max="5635" width="128.28515625" customWidth="1"/>
    <col min="5889" max="5889" width="7.28515625" customWidth="1"/>
    <col min="5890" max="5890" width="78" customWidth="1"/>
    <col min="5891" max="5891" width="128.28515625" customWidth="1"/>
    <col min="6145" max="6145" width="7.28515625" customWidth="1"/>
    <col min="6146" max="6146" width="78" customWidth="1"/>
    <col min="6147" max="6147" width="128.28515625" customWidth="1"/>
    <col min="6401" max="6401" width="7.28515625" customWidth="1"/>
    <col min="6402" max="6402" width="78" customWidth="1"/>
    <col min="6403" max="6403" width="128.28515625" customWidth="1"/>
    <col min="6657" max="6657" width="7.28515625" customWidth="1"/>
    <col min="6658" max="6658" width="78" customWidth="1"/>
    <col min="6659" max="6659" width="128.28515625" customWidth="1"/>
    <col min="6913" max="6913" width="7.28515625" customWidth="1"/>
    <col min="6914" max="6914" width="78" customWidth="1"/>
    <col min="6915" max="6915" width="128.28515625" customWidth="1"/>
    <col min="7169" max="7169" width="7.28515625" customWidth="1"/>
    <col min="7170" max="7170" width="78" customWidth="1"/>
    <col min="7171" max="7171" width="128.28515625" customWidth="1"/>
    <col min="7425" max="7425" width="7.28515625" customWidth="1"/>
    <col min="7426" max="7426" width="78" customWidth="1"/>
    <col min="7427" max="7427" width="128.28515625" customWidth="1"/>
    <col min="7681" max="7681" width="7.28515625" customWidth="1"/>
    <col min="7682" max="7682" width="78" customWidth="1"/>
    <col min="7683" max="7683" width="128.28515625" customWidth="1"/>
    <col min="7937" max="7937" width="7.28515625" customWidth="1"/>
    <col min="7938" max="7938" width="78" customWidth="1"/>
    <col min="7939" max="7939" width="128.28515625" customWidth="1"/>
    <col min="8193" max="8193" width="7.28515625" customWidth="1"/>
    <col min="8194" max="8194" width="78" customWidth="1"/>
    <col min="8195" max="8195" width="128.28515625" customWidth="1"/>
    <col min="8449" max="8449" width="7.28515625" customWidth="1"/>
    <col min="8450" max="8450" width="78" customWidth="1"/>
    <col min="8451" max="8451" width="128.28515625" customWidth="1"/>
    <col min="8705" max="8705" width="7.28515625" customWidth="1"/>
    <col min="8706" max="8706" width="78" customWidth="1"/>
    <col min="8707" max="8707" width="128.28515625" customWidth="1"/>
    <col min="8961" max="8961" width="7.28515625" customWidth="1"/>
    <col min="8962" max="8962" width="78" customWidth="1"/>
    <col min="8963" max="8963" width="128.28515625" customWidth="1"/>
    <col min="9217" max="9217" width="7.28515625" customWidth="1"/>
    <col min="9218" max="9218" width="78" customWidth="1"/>
    <col min="9219" max="9219" width="128.28515625" customWidth="1"/>
    <col min="9473" max="9473" width="7.28515625" customWidth="1"/>
    <col min="9474" max="9474" width="78" customWidth="1"/>
    <col min="9475" max="9475" width="128.28515625" customWidth="1"/>
    <col min="9729" max="9729" width="7.28515625" customWidth="1"/>
    <col min="9730" max="9730" width="78" customWidth="1"/>
    <col min="9731" max="9731" width="128.28515625" customWidth="1"/>
    <col min="9985" max="9985" width="7.28515625" customWidth="1"/>
    <col min="9986" max="9986" width="78" customWidth="1"/>
    <col min="9987" max="9987" width="128.28515625" customWidth="1"/>
    <col min="10241" max="10241" width="7.28515625" customWidth="1"/>
    <col min="10242" max="10242" width="78" customWidth="1"/>
    <col min="10243" max="10243" width="128.28515625" customWidth="1"/>
    <col min="10497" max="10497" width="7.28515625" customWidth="1"/>
    <col min="10498" max="10498" width="78" customWidth="1"/>
    <col min="10499" max="10499" width="128.28515625" customWidth="1"/>
    <col min="10753" max="10753" width="7.28515625" customWidth="1"/>
    <col min="10754" max="10754" width="78" customWidth="1"/>
    <col min="10755" max="10755" width="128.28515625" customWidth="1"/>
    <col min="11009" max="11009" width="7.28515625" customWidth="1"/>
    <col min="11010" max="11010" width="78" customWidth="1"/>
    <col min="11011" max="11011" width="128.28515625" customWidth="1"/>
    <col min="11265" max="11265" width="7.28515625" customWidth="1"/>
    <col min="11266" max="11266" width="78" customWidth="1"/>
    <col min="11267" max="11267" width="128.28515625" customWidth="1"/>
    <col min="11521" max="11521" width="7.28515625" customWidth="1"/>
    <col min="11522" max="11522" width="78" customWidth="1"/>
    <col min="11523" max="11523" width="128.28515625" customWidth="1"/>
    <col min="11777" max="11777" width="7.28515625" customWidth="1"/>
    <col min="11778" max="11778" width="78" customWidth="1"/>
    <col min="11779" max="11779" width="128.28515625" customWidth="1"/>
    <col min="12033" max="12033" width="7.28515625" customWidth="1"/>
    <col min="12034" max="12034" width="78" customWidth="1"/>
    <col min="12035" max="12035" width="128.28515625" customWidth="1"/>
    <col min="12289" max="12289" width="7.28515625" customWidth="1"/>
    <col min="12290" max="12290" width="78" customWidth="1"/>
    <col min="12291" max="12291" width="128.28515625" customWidth="1"/>
    <col min="12545" max="12545" width="7.28515625" customWidth="1"/>
    <col min="12546" max="12546" width="78" customWidth="1"/>
    <col min="12547" max="12547" width="128.28515625" customWidth="1"/>
    <col min="12801" max="12801" width="7.28515625" customWidth="1"/>
    <col min="12802" max="12802" width="78" customWidth="1"/>
    <col min="12803" max="12803" width="128.28515625" customWidth="1"/>
    <col min="13057" max="13057" width="7.28515625" customWidth="1"/>
    <col min="13058" max="13058" width="78" customWidth="1"/>
    <col min="13059" max="13059" width="128.28515625" customWidth="1"/>
    <col min="13313" max="13313" width="7.28515625" customWidth="1"/>
    <col min="13314" max="13314" width="78" customWidth="1"/>
    <col min="13315" max="13315" width="128.28515625" customWidth="1"/>
    <col min="13569" max="13569" width="7.28515625" customWidth="1"/>
    <col min="13570" max="13570" width="78" customWidth="1"/>
    <col min="13571" max="13571" width="128.28515625" customWidth="1"/>
    <col min="13825" max="13825" width="7.28515625" customWidth="1"/>
    <col min="13826" max="13826" width="78" customWidth="1"/>
    <col min="13827" max="13827" width="128.28515625" customWidth="1"/>
    <col min="14081" max="14081" width="7.28515625" customWidth="1"/>
    <col min="14082" max="14082" width="78" customWidth="1"/>
    <col min="14083" max="14083" width="128.28515625" customWidth="1"/>
    <col min="14337" max="14337" width="7.28515625" customWidth="1"/>
    <col min="14338" max="14338" width="78" customWidth="1"/>
    <col min="14339" max="14339" width="128.28515625" customWidth="1"/>
    <col min="14593" max="14593" width="7.28515625" customWidth="1"/>
    <col min="14594" max="14594" width="78" customWidth="1"/>
    <col min="14595" max="14595" width="128.28515625" customWidth="1"/>
    <col min="14849" max="14849" width="7.28515625" customWidth="1"/>
    <col min="14850" max="14850" width="78" customWidth="1"/>
    <col min="14851" max="14851" width="128.28515625" customWidth="1"/>
    <col min="15105" max="15105" width="7.28515625" customWidth="1"/>
    <col min="15106" max="15106" width="78" customWidth="1"/>
    <col min="15107" max="15107" width="128.28515625" customWidth="1"/>
    <col min="15361" max="15361" width="7.28515625" customWidth="1"/>
    <col min="15362" max="15362" width="78" customWidth="1"/>
    <col min="15363" max="15363" width="128.28515625" customWidth="1"/>
    <col min="15617" max="15617" width="7.28515625" customWidth="1"/>
    <col min="15618" max="15618" width="78" customWidth="1"/>
    <col min="15619" max="15619" width="128.28515625" customWidth="1"/>
    <col min="15873" max="15873" width="7.28515625" customWidth="1"/>
    <col min="15874" max="15874" width="78" customWidth="1"/>
    <col min="15875" max="15875" width="128.28515625" customWidth="1"/>
    <col min="16129" max="16129" width="7.28515625" customWidth="1"/>
    <col min="16130" max="16130" width="78" customWidth="1"/>
    <col min="16131" max="16131" width="128.28515625" customWidth="1"/>
  </cols>
  <sheetData>
    <row r="1" spans="1:7" ht="20.25" x14ac:dyDescent="0.3">
      <c r="B1" s="32" t="s">
        <v>60</v>
      </c>
    </row>
    <row r="2" spans="1:7" ht="12" thickBot="1" x14ac:dyDescent="0.2"/>
    <row r="3" spans="1:7" ht="26.25" thickBot="1" x14ac:dyDescent="0.2">
      <c r="B3" s="37" t="s">
        <v>61</v>
      </c>
      <c r="C3" s="33" t="s">
        <v>62</v>
      </c>
    </row>
    <row r="4" spans="1:7" ht="35.65" customHeight="1" x14ac:dyDescent="0.15">
      <c r="A4" s="34" t="s">
        <v>63</v>
      </c>
      <c r="B4" s="293" t="s">
        <v>323</v>
      </c>
      <c r="C4" s="294" t="s">
        <v>466</v>
      </c>
    </row>
    <row r="5" spans="1:7" ht="46.5" customHeight="1" x14ac:dyDescent="0.15">
      <c r="A5" s="35" t="s">
        <v>64</v>
      </c>
      <c r="B5" s="295" t="s">
        <v>65</v>
      </c>
      <c r="C5" s="296" t="s">
        <v>467</v>
      </c>
    </row>
    <row r="6" spans="1:7" ht="67.5" customHeight="1" x14ac:dyDescent="0.15">
      <c r="A6" s="35"/>
      <c r="B6" s="295" t="s">
        <v>66</v>
      </c>
      <c r="C6" s="296"/>
    </row>
    <row r="7" spans="1:7" ht="52.5" customHeight="1" x14ac:dyDescent="0.15">
      <c r="A7" s="36" t="s">
        <v>67</v>
      </c>
      <c r="B7" s="295" t="s">
        <v>324</v>
      </c>
      <c r="C7" s="296" t="s">
        <v>472</v>
      </c>
    </row>
    <row r="8" spans="1:7" ht="15" x14ac:dyDescent="0.15">
      <c r="A8" s="36" t="s">
        <v>68</v>
      </c>
      <c r="B8" s="295" t="s">
        <v>69</v>
      </c>
      <c r="C8" s="296" t="s">
        <v>468</v>
      </c>
    </row>
    <row r="9" spans="1:7" ht="35.65" customHeight="1" x14ac:dyDescent="0.15">
      <c r="A9" s="36" t="s">
        <v>70</v>
      </c>
      <c r="B9" s="295" t="s">
        <v>71</v>
      </c>
      <c r="C9" s="296" t="s">
        <v>473</v>
      </c>
    </row>
    <row r="10" spans="1:7" ht="35.65" customHeight="1" x14ac:dyDescent="0.15">
      <c r="A10" s="36" t="s">
        <v>72</v>
      </c>
      <c r="B10" s="295" t="s">
        <v>73</v>
      </c>
      <c r="C10" s="297"/>
    </row>
    <row r="11" spans="1:7" ht="22.5" customHeight="1" x14ac:dyDescent="0.15">
      <c r="A11" s="36" t="s">
        <v>302</v>
      </c>
      <c r="B11" s="295" t="s">
        <v>74</v>
      </c>
      <c r="C11" s="296" t="s">
        <v>469</v>
      </c>
    </row>
    <row r="12" spans="1:7" ht="21.4" customHeight="1" x14ac:dyDescent="0.15">
      <c r="A12" s="36" t="s">
        <v>75</v>
      </c>
      <c r="B12" s="295" t="s">
        <v>452</v>
      </c>
      <c r="C12" s="296" t="s">
        <v>470</v>
      </c>
      <c r="D12" s="53"/>
      <c r="E12" s="53"/>
    </row>
    <row r="13" spans="1:7" ht="42.75" customHeight="1" x14ac:dyDescent="0.15">
      <c r="A13" s="36" t="s">
        <v>76</v>
      </c>
      <c r="B13" s="295" t="s">
        <v>77</v>
      </c>
      <c r="C13" s="296" t="s">
        <v>471</v>
      </c>
    </row>
    <row r="14" spans="1:7" ht="84" customHeight="1" x14ac:dyDescent="0.15">
      <c r="A14" s="36" t="s">
        <v>78</v>
      </c>
      <c r="B14" s="295" t="s">
        <v>79</v>
      </c>
      <c r="C14" s="296"/>
      <c r="G14" s="53"/>
    </row>
    <row r="15" spans="1:7" ht="35.65" customHeight="1" x14ac:dyDescent="0.15">
      <c r="A15" s="36" t="s">
        <v>80</v>
      </c>
      <c r="B15" s="295" t="s">
        <v>81</v>
      </c>
      <c r="C15" s="297"/>
    </row>
    <row r="16" spans="1:7" ht="22.15" customHeight="1" x14ac:dyDescent="0.15">
      <c r="A16" s="36" t="s">
        <v>82</v>
      </c>
      <c r="B16" s="295" t="s">
        <v>83</v>
      </c>
      <c r="C16" s="297"/>
    </row>
    <row r="17" spans="1:3" ht="21" customHeight="1" x14ac:dyDescent="0.15">
      <c r="A17" s="36" t="s">
        <v>84</v>
      </c>
      <c r="B17" s="295" t="s">
        <v>453</v>
      </c>
      <c r="C17" s="297" t="s">
        <v>594</v>
      </c>
    </row>
    <row r="18" spans="1:3" ht="22.9" customHeight="1" x14ac:dyDescent="0.15">
      <c r="A18" s="36" t="s">
        <v>85</v>
      </c>
      <c r="B18" s="295" t="s">
        <v>86</v>
      </c>
      <c r="C18" s="297" t="s">
        <v>474</v>
      </c>
    </row>
    <row r="19" spans="1:3" ht="22.5" customHeight="1" x14ac:dyDescent="0.15">
      <c r="A19" s="36" t="s">
        <v>87</v>
      </c>
      <c r="B19" s="295" t="s">
        <v>303</v>
      </c>
      <c r="C19" s="297"/>
    </row>
    <row r="20" spans="1:3" ht="18" customHeight="1" x14ac:dyDescent="0.15">
      <c r="A20" s="36" t="s">
        <v>88</v>
      </c>
      <c r="B20" s="295" t="s">
        <v>89</v>
      </c>
      <c r="C20" s="297" t="s">
        <v>474</v>
      </c>
    </row>
    <row r="21" spans="1:3" ht="21" customHeight="1" x14ac:dyDescent="0.15">
      <c r="A21" s="36" t="s">
        <v>90</v>
      </c>
      <c r="B21" s="295" t="s">
        <v>454</v>
      </c>
      <c r="C21" s="296"/>
    </row>
    <row r="22" spans="1:3" ht="18.75" customHeight="1" x14ac:dyDescent="0.15">
      <c r="A22" s="36" t="s">
        <v>91</v>
      </c>
      <c r="B22" s="295" t="s">
        <v>92</v>
      </c>
      <c r="C22" s="297" t="s">
        <v>474</v>
      </c>
    </row>
    <row r="23" spans="1:3" ht="35.65" customHeight="1" x14ac:dyDescent="0.15">
      <c r="A23" s="406" t="s">
        <v>93</v>
      </c>
      <c r="B23" s="408" t="s">
        <v>94</v>
      </c>
      <c r="C23" s="410" t="s">
        <v>595</v>
      </c>
    </row>
    <row r="24" spans="1:3" ht="10.9" customHeight="1" x14ac:dyDescent="0.15">
      <c r="A24" s="406"/>
      <c r="B24" s="408"/>
      <c r="C24" s="410"/>
    </row>
    <row r="25" spans="1:3" ht="12.6" customHeight="1" thickBot="1" x14ac:dyDescent="0.2">
      <c r="A25" s="407"/>
      <c r="B25" s="409"/>
      <c r="C25" s="411"/>
    </row>
  </sheetData>
  <mergeCells count="3">
    <mergeCell ref="A23:A25"/>
    <mergeCell ref="B23:B25"/>
    <mergeCell ref="C23:C25"/>
  </mergeCells>
  <printOptions horizontalCentered="1"/>
  <pageMargins left="0.23622047244094491" right="0.23622047244094491" top="0.74803149606299213" bottom="0.74803149606299213" header="0.31496062992125984" footer="0.31496062992125984"/>
  <pageSetup paperSize="9" scale="86" orientation="portrait" r:id="rId1"/>
  <rowBreaks count="1" manualBreakCount="1">
    <brk id="24" max="16383" man="1"/>
  </rowBreaks>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6"/>
  <sheetViews>
    <sheetView zoomScale="90" zoomScaleNormal="90" workbookViewId="0">
      <pane ySplit="3" topLeftCell="A4" activePane="bottomLeft" state="frozen"/>
      <selection activeCell="A33" sqref="A33"/>
      <selection pane="bottomLeft" activeCell="L5" sqref="L5"/>
    </sheetView>
  </sheetViews>
  <sheetFormatPr defaultRowHeight="11.25" x14ac:dyDescent="0.15"/>
  <cols>
    <col min="2" max="2" width="15.5703125" customWidth="1"/>
    <col min="3" max="3" width="33.85546875" customWidth="1"/>
    <col min="4" max="4" width="36" style="78" customWidth="1"/>
    <col min="5" max="5" width="9" hidden="1" customWidth="1"/>
    <col min="6" max="6" width="10.85546875" customWidth="1"/>
    <col min="7" max="7" width="10" customWidth="1"/>
    <col min="8" max="8" width="37.42578125" style="124" customWidth="1"/>
    <col min="9" max="9" width="37.140625" style="124" customWidth="1"/>
    <col min="10" max="10" width="13.140625" style="31" customWidth="1"/>
  </cols>
  <sheetData>
    <row r="1" spans="1:25" ht="24" thickBot="1" x14ac:dyDescent="0.4">
      <c r="B1" s="174" t="s">
        <v>292</v>
      </c>
    </row>
    <row r="2" spans="1:25" ht="12" hidden="1" thickBot="1" x14ac:dyDescent="0.2">
      <c r="D2" s="78" t="s">
        <v>304</v>
      </c>
    </row>
    <row r="3" spans="1:25" s="7" customFormat="1" ht="51" thickBot="1" x14ac:dyDescent="0.25">
      <c r="A3" s="43" t="s">
        <v>131</v>
      </c>
      <c r="B3" s="71" t="s">
        <v>45</v>
      </c>
      <c r="C3" s="38" t="s">
        <v>95</v>
      </c>
      <c r="D3" s="52" t="s">
        <v>137</v>
      </c>
      <c r="E3" s="39" t="s">
        <v>26</v>
      </c>
      <c r="F3" s="40" t="s">
        <v>326</v>
      </c>
      <c r="G3" s="38" t="s">
        <v>379</v>
      </c>
      <c r="H3" s="320" t="s">
        <v>25</v>
      </c>
      <c r="I3" s="324" t="s">
        <v>327</v>
      </c>
      <c r="J3" s="240" t="s">
        <v>328</v>
      </c>
      <c r="Y3" s="7" t="s">
        <v>56</v>
      </c>
    </row>
    <row r="4" spans="1:25" s="7" customFormat="1" ht="25.5" x14ac:dyDescent="0.2">
      <c r="A4" s="415" t="s">
        <v>96</v>
      </c>
      <c r="B4" s="418" t="s">
        <v>30</v>
      </c>
      <c r="C4" s="8" t="s">
        <v>245</v>
      </c>
      <c r="D4" s="167" t="s">
        <v>207</v>
      </c>
      <c r="E4" s="44"/>
      <c r="F4" s="45" t="s">
        <v>59</v>
      </c>
      <c r="G4" s="79">
        <f>IF(F4="YES",0,IF(F4="NO",1,IF(F4="NA",0,IF(F4="",0))))</f>
        <v>0</v>
      </c>
      <c r="H4" s="316"/>
      <c r="I4" s="325"/>
      <c r="J4" s="333">
        <v>45809</v>
      </c>
    </row>
    <row r="5" spans="1:25" s="7" customFormat="1" ht="39.75" customHeight="1" x14ac:dyDescent="0.2">
      <c r="A5" s="416"/>
      <c r="B5" s="418"/>
      <c r="C5" s="9" t="s">
        <v>206</v>
      </c>
      <c r="D5" s="166" t="s">
        <v>461</v>
      </c>
      <c r="E5" s="46" t="s">
        <v>27</v>
      </c>
      <c r="F5" s="45" t="s">
        <v>28</v>
      </c>
      <c r="G5" s="79">
        <f t="shared" ref="G5:G8" si="0">IF(F5="YES",0,IF(F5="NO",1,IF(F5="NA",0,IF(F5="",0))))</f>
        <v>0</v>
      </c>
      <c r="H5" s="317"/>
      <c r="I5" s="127"/>
      <c r="J5" s="334">
        <v>45809</v>
      </c>
    </row>
    <row r="6" spans="1:25" s="7" customFormat="1" ht="25.5" x14ac:dyDescent="0.2">
      <c r="A6" s="416"/>
      <c r="B6" s="418"/>
      <c r="C6" s="9" t="s">
        <v>133</v>
      </c>
      <c r="D6" s="166" t="s">
        <v>462</v>
      </c>
      <c r="E6" s="46" t="s">
        <v>27</v>
      </c>
      <c r="F6" s="45" t="s">
        <v>28</v>
      </c>
      <c r="G6" s="79">
        <f t="shared" si="0"/>
        <v>0</v>
      </c>
      <c r="H6" s="317"/>
      <c r="I6" s="127"/>
      <c r="J6" s="334">
        <v>45809</v>
      </c>
    </row>
    <row r="7" spans="1:25" s="7" customFormat="1" ht="25.5" x14ac:dyDescent="0.2">
      <c r="A7" s="416"/>
      <c r="B7" s="418"/>
      <c r="C7" s="9" t="s">
        <v>132</v>
      </c>
      <c r="D7" s="166" t="s">
        <v>462</v>
      </c>
      <c r="E7" s="46" t="s">
        <v>27</v>
      </c>
      <c r="F7" s="45" t="s">
        <v>28</v>
      </c>
      <c r="G7" s="79">
        <f t="shared" si="0"/>
        <v>0</v>
      </c>
      <c r="H7" s="317"/>
      <c r="I7" s="127"/>
      <c r="J7" s="334">
        <v>45809</v>
      </c>
    </row>
    <row r="8" spans="1:25" s="7" customFormat="1" ht="48.4" customHeight="1" x14ac:dyDescent="0.2">
      <c r="A8" s="417"/>
      <c r="B8" s="419"/>
      <c r="C8" s="9" t="s">
        <v>134</v>
      </c>
      <c r="D8" s="166" t="s">
        <v>59</v>
      </c>
      <c r="E8" s="46" t="s">
        <v>27</v>
      </c>
      <c r="F8" s="45" t="s">
        <v>59</v>
      </c>
      <c r="G8" s="79">
        <f t="shared" si="0"/>
        <v>0</v>
      </c>
      <c r="H8" s="127" t="s">
        <v>493</v>
      </c>
      <c r="I8" s="326"/>
      <c r="J8" s="334">
        <v>45809</v>
      </c>
    </row>
    <row r="9" spans="1:25" s="7" customFormat="1" ht="12.75" x14ac:dyDescent="0.2">
      <c r="A9" s="233"/>
      <c r="B9" s="241" t="s">
        <v>1</v>
      </c>
      <c r="C9" s="242"/>
      <c r="D9" s="97"/>
      <c r="E9" s="92">
        <v>0</v>
      </c>
      <c r="F9" s="98"/>
      <c r="G9" s="90">
        <f>SUM(G4:G8)</f>
        <v>0</v>
      </c>
      <c r="H9" s="318"/>
      <c r="I9" s="327"/>
      <c r="J9" s="335"/>
    </row>
    <row r="10" spans="1:25" s="6" customFormat="1" ht="69.75" customHeight="1" x14ac:dyDescent="0.15">
      <c r="A10" s="412" t="s">
        <v>97</v>
      </c>
      <c r="B10" s="420" t="s">
        <v>31</v>
      </c>
      <c r="C10" s="2" t="s">
        <v>585</v>
      </c>
      <c r="D10" s="166" t="s">
        <v>586</v>
      </c>
      <c r="E10" s="46" t="s">
        <v>27</v>
      </c>
      <c r="F10" s="47" t="s">
        <v>464</v>
      </c>
      <c r="G10" s="79">
        <f>IF(F10="YES",0,IF(F10="NO",1,IF(F10="NA",0,IF(F10="",0))))</f>
        <v>0</v>
      </c>
      <c r="H10" s="321" t="s">
        <v>587</v>
      </c>
      <c r="I10" s="328" t="s">
        <v>592</v>
      </c>
      <c r="J10" s="334">
        <v>45809</v>
      </c>
    </row>
    <row r="11" spans="1:25" s="7" customFormat="1" ht="40.5" customHeight="1" x14ac:dyDescent="0.2">
      <c r="A11" s="414"/>
      <c r="B11" s="421"/>
      <c r="C11" s="2" t="s">
        <v>481</v>
      </c>
      <c r="D11" s="166" t="s">
        <v>518</v>
      </c>
      <c r="E11" s="46" t="s">
        <v>27</v>
      </c>
      <c r="F11" s="47" t="s">
        <v>464</v>
      </c>
      <c r="G11" s="79">
        <f t="shared" ref="G11" si="1">IF(F11="YES",0,IF(F11="NO",1,IF(F11="NA",0,IF(F11="",0))))</f>
        <v>0</v>
      </c>
      <c r="H11" s="127"/>
      <c r="I11" s="326"/>
      <c r="J11" s="334">
        <v>45809</v>
      </c>
    </row>
    <row r="12" spans="1:25" s="7" customFormat="1" ht="12.75" x14ac:dyDescent="0.2">
      <c r="A12" s="243"/>
      <c r="B12" s="237" t="s">
        <v>1</v>
      </c>
      <c r="C12" s="91"/>
      <c r="D12" s="97"/>
      <c r="E12" s="92">
        <v>30</v>
      </c>
      <c r="F12" s="95"/>
      <c r="G12" s="90">
        <f>SUM(G10:G11)</f>
        <v>0</v>
      </c>
      <c r="H12" s="319"/>
      <c r="I12" s="327"/>
      <c r="J12" s="313"/>
    </row>
    <row r="13" spans="1:25" s="7" customFormat="1" ht="62.65" customHeight="1" x14ac:dyDescent="0.2">
      <c r="A13" s="416" t="s">
        <v>98</v>
      </c>
      <c r="B13" s="421" t="s">
        <v>484</v>
      </c>
      <c r="C13" s="2" t="s">
        <v>329</v>
      </c>
      <c r="D13" s="166" t="s">
        <v>247</v>
      </c>
      <c r="E13" s="46" t="s">
        <v>27</v>
      </c>
      <c r="F13" s="47" t="s">
        <v>464</v>
      </c>
      <c r="G13" s="79">
        <f t="shared" ref="G13:G14" si="2">IF(F13="YES",0,IF(F13="NO",1,IF(F13="NA",0,IF(F13="",0))))</f>
        <v>0</v>
      </c>
      <c r="H13" s="317"/>
      <c r="I13" s="127" t="s">
        <v>562</v>
      </c>
      <c r="J13" s="334">
        <v>45809</v>
      </c>
    </row>
    <row r="14" spans="1:25" s="7" customFormat="1" ht="48" customHeight="1" x14ac:dyDescent="0.2">
      <c r="A14" s="416"/>
      <c r="B14" s="421"/>
      <c r="C14" s="2" t="s">
        <v>246</v>
      </c>
      <c r="D14" s="166" t="s">
        <v>482</v>
      </c>
      <c r="E14" s="46" t="s">
        <v>27</v>
      </c>
      <c r="F14" s="47" t="s">
        <v>59</v>
      </c>
      <c r="G14" s="79">
        <f t="shared" si="2"/>
        <v>0</v>
      </c>
      <c r="H14" s="317"/>
      <c r="I14" s="127"/>
      <c r="J14" s="334">
        <v>45809</v>
      </c>
    </row>
    <row r="15" spans="1:25" s="7" customFormat="1" ht="12.75" x14ac:dyDescent="0.2">
      <c r="A15" s="243"/>
      <c r="B15" s="237"/>
      <c r="C15" s="91"/>
      <c r="D15" s="97"/>
      <c r="E15" s="92">
        <v>12</v>
      </c>
      <c r="F15" s="95"/>
      <c r="G15" s="90">
        <f>SUM(G13:G14)</f>
        <v>0</v>
      </c>
      <c r="H15" s="319"/>
      <c r="I15" s="327"/>
      <c r="J15" s="313"/>
    </row>
    <row r="16" spans="1:25" s="4" customFormat="1" ht="37.5" customHeight="1" x14ac:dyDescent="0.2">
      <c r="A16" s="414" t="s">
        <v>99</v>
      </c>
      <c r="B16" s="421" t="s">
        <v>32</v>
      </c>
      <c r="C16" s="3" t="s">
        <v>483</v>
      </c>
      <c r="D16" s="166" t="s">
        <v>485</v>
      </c>
      <c r="E16" s="46" t="s">
        <v>27</v>
      </c>
      <c r="F16" s="47" t="s">
        <v>464</v>
      </c>
      <c r="G16" s="79">
        <f t="shared" ref="G16:G17" si="3">IF(F16="YES",0,IF(F16="NO",1,IF(F16="NA",0,IF(F16="",0))))</f>
        <v>0</v>
      </c>
      <c r="H16" s="317"/>
      <c r="I16" s="127"/>
      <c r="J16" s="334">
        <v>45809</v>
      </c>
    </row>
    <row r="17" spans="1:10" s="4" customFormat="1" ht="26.25" customHeight="1" x14ac:dyDescent="0.2">
      <c r="A17" s="414"/>
      <c r="B17" s="421"/>
      <c r="C17" s="3" t="s">
        <v>492</v>
      </c>
      <c r="D17" s="166" t="s">
        <v>248</v>
      </c>
      <c r="E17" s="46" t="s">
        <v>28</v>
      </c>
      <c r="F17" s="47" t="s">
        <v>59</v>
      </c>
      <c r="G17" s="79">
        <f t="shared" si="3"/>
        <v>0</v>
      </c>
      <c r="H17" s="317"/>
      <c r="I17" s="127"/>
      <c r="J17" s="334">
        <v>45809</v>
      </c>
    </row>
    <row r="18" spans="1:10" s="4" customFormat="1" ht="12.75" x14ac:dyDescent="0.2">
      <c r="A18" s="244"/>
      <c r="B18" s="210" t="s">
        <v>1</v>
      </c>
      <c r="C18" s="99"/>
      <c r="D18" s="100"/>
      <c r="E18" s="101">
        <v>4</v>
      </c>
      <c r="F18" s="96"/>
      <c r="G18" s="90">
        <f>SUM(G16:G17)</f>
        <v>0</v>
      </c>
      <c r="H18" s="322"/>
      <c r="I18" s="329"/>
      <c r="J18" s="314"/>
    </row>
    <row r="19" spans="1:10" s="4" customFormat="1" ht="33.75" customHeight="1" x14ac:dyDescent="0.2">
      <c r="A19" s="412" t="s">
        <v>100</v>
      </c>
      <c r="B19" s="421" t="s">
        <v>33</v>
      </c>
      <c r="C19" s="2" t="s">
        <v>487</v>
      </c>
      <c r="D19" s="166" t="s">
        <v>486</v>
      </c>
      <c r="E19" s="46" t="s">
        <v>27</v>
      </c>
      <c r="F19" s="47" t="s">
        <v>59</v>
      </c>
      <c r="G19" s="79">
        <f t="shared" ref="G19:G20" si="4">IF(F19="YES",0,IF(F19="NO",1,IF(F19="NA",0,IF(F19="",0))))</f>
        <v>0</v>
      </c>
      <c r="H19" s="127" t="s">
        <v>519</v>
      </c>
      <c r="I19" s="330"/>
      <c r="J19" s="334">
        <v>45809</v>
      </c>
    </row>
    <row r="20" spans="1:10" s="6" customFormat="1" ht="49.9" customHeight="1" x14ac:dyDescent="0.15">
      <c r="A20" s="414"/>
      <c r="B20" s="421"/>
      <c r="C20" s="2" t="s">
        <v>136</v>
      </c>
      <c r="D20" s="166" t="s">
        <v>488</v>
      </c>
      <c r="E20" s="46" t="s">
        <v>27</v>
      </c>
      <c r="F20" s="47" t="s">
        <v>464</v>
      </c>
      <c r="G20" s="79">
        <f t="shared" si="4"/>
        <v>0</v>
      </c>
      <c r="H20" s="317"/>
      <c r="I20" s="127"/>
      <c r="J20" s="334">
        <v>45809</v>
      </c>
    </row>
    <row r="21" spans="1:10" s="4" customFormat="1" ht="12.75" x14ac:dyDescent="0.2">
      <c r="A21" s="243"/>
      <c r="B21" s="237" t="s">
        <v>1</v>
      </c>
      <c r="C21" s="91"/>
      <c r="D21" s="97"/>
      <c r="E21" s="92"/>
      <c r="F21" s="95"/>
      <c r="G21" s="90">
        <f>SUM(G19:G20)</f>
        <v>0</v>
      </c>
      <c r="H21" s="319"/>
      <c r="I21" s="327"/>
      <c r="J21" s="313"/>
    </row>
    <row r="22" spans="1:10" s="4" customFormat="1" ht="25.5" x14ac:dyDescent="0.2">
      <c r="A22" s="299" t="s">
        <v>455</v>
      </c>
      <c r="B22" s="301" t="s">
        <v>489</v>
      </c>
      <c r="C22" s="2" t="s">
        <v>490</v>
      </c>
      <c r="D22" s="166"/>
      <c r="E22" s="46" t="s">
        <v>27</v>
      </c>
      <c r="F22" s="47" t="s">
        <v>28</v>
      </c>
      <c r="G22" s="79">
        <f t="shared" ref="G22" si="5">IF(F22="YES",0,IF(F22="NO",1,IF(F22="NA",0,IF(F22="",0))))</f>
        <v>0</v>
      </c>
      <c r="H22" s="317"/>
      <c r="I22" s="127"/>
      <c r="J22" s="334">
        <v>45809</v>
      </c>
    </row>
    <row r="23" spans="1:10" s="4" customFormat="1" ht="12.75" x14ac:dyDescent="0.2">
      <c r="A23" s="243"/>
      <c r="B23" s="237" t="s">
        <v>1</v>
      </c>
      <c r="C23" s="91"/>
      <c r="D23" s="97"/>
      <c r="E23" s="92"/>
      <c r="F23" s="95"/>
      <c r="G23" s="90">
        <f>SUM(G22:G22)</f>
        <v>0</v>
      </c>
      <c r="H23" s="319"/>
      <c r="I23" s="327"/>
      <c r="J23" s="313"/>
    </row>
    <row r="24" spans="1:10" s="4" customFormat="1" ht="42" customHeight="1" x14ac:dyDescent="0.2">
      <c r="A24" s="299" t="s">
        <v>101</v>
      </c>
      <c r="B24" s="300" t="s">
        <v>330</v>
      </c>
      <c r="C24" s="2" t="s">
        <v>491</v>
      </c>
      <c r="D24" s="166"/>
      <c r="E24" s="46" t="s">
        <v>27</v>
      </c>
      <c r="F24" s="48" t="s">
        <v>28</v>
      </c>
      <c r="G24" s="79">
        <f t="shared" ref="G24" si="6">IF(F24="YES",0,IF(F24="NO",1,IF(F24="NA",0,IF(F24="",0))))</f>
        <v>0</v>
      </c>
      <c r="H24" s="317"/>
      <c r="I24" s="127"/>
      <c r="J24" s="334">
        <v>45809</v>
      </c>
    </row>
    <row r="25" spans="1:10" s="7" customFormat="1" ht="12.75" x14ac:dyDescent="0.2">
      <c r="A25" s="243"/>
      <c r="B25" s="237" t="s">
        <v>1</v>
      </c>
      <c r="C25" s="91"/>
      <c r="D25" s="97"/>
      <c r="E25" s="92"/>
      <c r="F25" s="95"/>
      <c r="G25" s="90">
        <f>SUM(G24:G24)</f>
        <v>0</v>
      </c>
      <c r="H25" s="319"/>
      <c r="I25" s="327"/>
      <c r="J25" s="313"/>
    </row>
    <row r="26" spans="1:10" s="4" customFormat="1" ht="57.75" customHeight="1" x14ac:dyDescent="0.2">
      <c r="A26" s="412" t="s">
        <v>102</v>
      </c>
      <c r="B26" s="421" t="s">
        <v>34</v>
      </c>
      <c r="C26" s="2" t="s">
        <v>548</v>
      </c>
      <c r="D26" s="166" t="s">
        <v>495</v>
      </c>
      <c r="E26" s="46" t="s">
        <v>59</v>
      </c>
      <c r="F26" s="47" t="s">
        <v>464</v>
      </c>
      <c r="G26" s="79">
        <f t="shared" ref="G26:G27" si="7">IF(F26="YES",0,IF(F26="NO",1,IF(F26="NA",0,IF(F26="",0))))</f>
        <v>0</v>
      </c>
      <c r="H26" s="317" t="s">
        <v>588</v>
      </c>
      <c r="I26" s="127"/>
      <c r="J26" s="336">
        <v>45809</v>
      </c>
    </row>
    <row r="27" spans="1:10" s="4" customFormat="1" ht="126" customHeight="1" x14ac:dyDescent="0.2">
      <c r="A27" s="413"/>
      <c r="B27" s="425"/>
      <c r="C27" s="2" t="s">
        <v>496</v>
      </c>
      <c r="D27" s="166" t="s">
        <v>494</v>
      </c>
      <c r="E27" s="46" t="s">
        <v>27</v>
      </c>
      <c r="F27" s="47" t="s">
        <v>59</v>
      </c>
      <c r="G27" s="79">
        <f t="shared" si="7"/>
        <v>0</v>
      </c>
      <c r="H27" s="317"/>
      <c r="I27" s="127" t="s">
        <v>497</v>
      </c>
      <c r="J27" s="334">
        <v>45809</v>
      </c>
    </row>
    <row r="28" spans="1:10" s="4" customFormat="1" ht="12.75" x14ac:dyDescent="0.2">
      <c r="A28" s="243"/>
      <c r="B28" s="237" t="s">
        <v>1</v>
      </c>
      <c r="C28" s="91"/>
      <c r="D28" s="97"/>
      <c r="E28" s="92"/>
      <c r="F28" s="95"/>
      <c r="G28" s="90">
        <f>SUM(G26:G27)</f>
        <v>0</v>
      </c>
      <c r="H28" s="319"/>
      <c r="I28" s="327"/>
      <c r="J28" s="313"/>
    </row>
    <row r="29" spans="1:10" s="4" customFormat="1" ht="37.15" customHeight="1" x14ac:dyDescent="0.2">
      <c r="A29" s="412" t="s">
        <v>103</v>
      </c>
      <c r="B29" s="420" t="s">
        <v>332</v>
      </c>
      <c r="C29" s="2" t="s">
        <v>6</v>
      </c>
      <c r="D29" s="166" t="s">
        <v>498</v>
      </c>
      <c r="E29" s="46" t="s">
        <v>27</v>
      </c>
      <c r="F29" s="47" t="s">
        <v>464</v>
      </c>
      <c r="G29" s="79">
        <f t="shared" ref="G29:G35" si="8">IF(F29="YES",0,IF(F29="NO",1,IF(F29="NA",0,IF(F29="",0))))</f>
        <v>0</v>
      </c>
      <c r="H29" s="317"/>
      <c r="I29" s="127"/>
      <c r="J29" s="334">
        <v>45809</v>
      </c>
    </row>
    <row r="30" spans="1:10" s="4" customFormat="1" ht="58.5" customHeight="1" x14ac:dyDescent="0.2">
      <c r="A30" s="414"/>
      <c r="B30" s="421"/>
      <c r="C30" s="2" t="s">
        <v>135</v>
      </c>
      <c r="D30" s="166" t="s">
        <v>499</v>
      </c>
      <c r="E30" s="46" t="s">
        <v>27</v>
      </c>
      <c r="F30" s="47" t="s">
        <v>59</v>
      </c>
      <c r="G30" s="79">
        <f t="shared" si="8"/>
        <v>0</v>
      </c>
      <c r="H30" s="317" t="s">
        <v>579</v>
      </c>
      <c r="I30" s="127"/>
      <c r="J30" s="334">
        <v>45809</v>
      </c>
    </row>
    <row r="31" spans="1:10" s="4" customFormat="1" ht="42" customHeight="1" x14ac:dyDescent="0.2">
      <c r="A31" s="414"/>
      <c r="B31" s="421"/>
      <c r="C31" s="2" t="s">
        <v>2</v>
      </c>
      <c r="D31" s="166" t="s">
        <v>249</v>
      </c>
      <c r="E31" s="46" t="s">
        <v>27</v>
      </c>
      <c r="F31" s="47" t="s">
        <v>464</v>
      </c>
      <c r="G31" s="79">
        <f t="shared" si="8"/>
        <v>0</v>
      </c>
      <c r="H31" s="317" t="s">
        <v>463</v>
      </c>
      <c r="I31" s="127"/>
      <c r="J31" s="334">
        <v>45809</v>
      </c>
    </row>
    <row r="32" spans="1:10" s="4" customFormat="1" ht="62.65" customHeight="1" x14ac:dyDescent="0.2">
      <c r="A32" s="414"/>
      <c r="B32" s="421"/>
      <c r="C32" s="2" t="s">
        <v>331</v>
      </c>
      <c r="D32" s="166" t="s">
        <v>456</v>
      </c>
      <c r="E32" s="46" t="s">
        <v>27</v>
      </c>
      <c r="F32" s="47" t="s">
        <v>28</v>
      </c>
      <c r="G32" s="79">
        <f t="shared" si="8"/>
        <v>0</v>
      </c>
      <c r="H32" s="317"/>
      <c r="I32" s="127"/>
      <c r="J32" s="334">
        <v>45809</v>
      </c>
    </row>
    <row r="33" spans="1:12" s="4" customFormat="1" ht="57" customHeight="1" x14ac:dyDescent="0.2">
      <c r="A33" s="414"/>
      <c r="B33" s="421"/>
      <c r="C33" s="2" t="s">
        <v>3</v>
      </c>
      <c r="D33" s="166" t="s">
        <v>333</v>
      </c>
      <c r="E33" s="46" t="s">
        <v>27</v>
      </c>
      <c r="F33" s="47" t="s">
        <v>28</v>
      </c>
      <c r="G33" s="79">
        <f t="shared" si="8"/>
        <v>0</v>
      </c>
      <c r="H33" s="317"/>
      <c r="I33" s="331"/>
      <c r="J33" s="334">
        <v>45809</v>
      </c>
    </row>
    <row r="34" spans="1:12" s="4" customFormat="1" ht="25.5" x14ac:dyDescent="0.2">
      <c r="A34" s="414"/>
      <c r="B34" s="421"/>
      <c r="C34" s="2" t="s">
        <v>4</v>
      </c>
      <c r="D34" s="166" t="s">
        <v>294</v>
      </c>
      <c r="E34" s="46" t="s">
        <v>27</v>
      </c>
      <c r="F34" s="47" t="s">
        <v>59</v>
      </c>
      <c r="G34" s="79">
        <f t="shared" si="8"/>
        <v>0</v>
      </c>
      <c r="H34" s="317"/>
      <c r="I34" s="127"/>
      <c r="J34" s="334">
        <v>45809</v>
      </c>
    </row>
    <row r="35" spans="1:12" s="4" customFormat="1" ht="58.9" customHeight="1" x14ac:dyDescent="0.2">
      <c r="A35" s="413"/>
      <c r="B35" s="425"/>
      <c r="C35" s="2" t="s">
        <v>250</v>
      </c>
      <c r="D35" s="166" t="s">
        <v>251</v>
      </c>
      <c r="E35" s="46" t="s">
        <v>27</v>
      </c>
      <c r="F35" s="47" t="s">
        <v>524</v>
      </c>
      <c r="G35" s="79">
        <f t="shared" si="8"/>
        <v>0</v>
      </c>
      <c r="H35" s="317"/>
      <c r="I35" s="127"/>
      <c r="J35" s="334">
        <v>45809</v>
      </c>
    </row>
    <row r="36" spans="1:12" s="4" customFormat="1" ht="12.75" x14ac:dyDescent="0.2">
      <c r="A36" s="243"/>
      <c r="B36" s="237" t="s">
        <v>1</v>
      </c>
      <c r="C36" s="91"/>
      <c r="D36" s="97"/>
      <c r="E36" s="92">
        <v>70</v>
      </c>
      <c r="F36" s="95"/>
      <c r="G36" s="90">
        <f>SUM(G29:G35)</f>
        <v>0</v>
      </c>
      <c r="H36" s="319"/>
      <c r="I36" s="327"/>
      <c r="J36" s="313"/>
    </row>
    <row r="37" spans="1:12" s="4" customFormat="1" ht="37.9" customHeight="1" x14ac:dyDescent="0.2">
      <c r="A37" s="412" t="s">
        <v>104</v>
      </c>
      <c r="B37" s="420" t="s">
        <v>35</v>
      </c>
      <c r="C37" s="2" t="s">
        <v>7</v>
      </c>
      <c r="D37" s="166" t="s">
        <v>334</v>
      </c>
      <c r="E37" s="46" t="s">
        <v>27</v>
      </c>
      <c r="F37" s="47" t="s">
        <v>28</v>
      </c>
      <c r="G37" s="79">
        <f t="shared" ref="G37:G38" si="9">IF(F37="YES",0,IF(F37="NO",1,IF(F37="NA",0,IF(F37="",0))))</f>
        <v>0</v>
      </c>
      <c r="H37" s="317"/>
      <c r="I37" s="127"/>
      <c r="J37" s="334">
        <v>45809</v>
      </c>
    </row>
    <row r="38" spans="1:12" s="4" customFormat="1" ht="49.9" customHeight="1" x14ac:dyDescent="0.2">
      <c r="A38" s="413"/>
      <c r="B38" s="425"/>
      <c r="C38" s="2" t="s">
        <v>5</v>
      </c>
      <c r="D38" s="166" t="s">
        <v>335</v>
      </c>
      <c r="E38" s="46" t="s">
        <v>27</v>
      </c>
      <c r="F38" s="10" t="s">
        <v>28</v>
      </c>
      <c r="G38" s="79">
        <f t="shared" si="9"/>
        <v>0</v>
      </c>
      <c r="H38" s="317"/>
      <c r="I38" s="127"/>
      <c r="J38" s="334">
        <v>45809</v>
      </c>
    </row>
    <row r="39" spans="1:12" s="4" customFormat="1" ht="12.75" x14ac:dyDescent="0.2">
      <c r="A39" s="243"/>
      <c r="B39" s="237" t="s">
        <v>1</v>
      </c>
      <c r="C39" s="91"/>
      <c r="D39" s="97"/>
      <c r="E39" s="92">
        <v>20</v>
      </c>
      <c r="F39" s="95"/>
      <c r="G39" s="90">
        <f>SUM(G37:G38)</f>
        <v>0</v>
      </c>
      <c r="H39" s="319"/>
      <c r="I39" s="327"/>
      <c r="J39" s="313"/>
    </row>
    <row r="40" spans="1:12" s="4" customFormat="1" ht="25.5" x14ac:dyDescent="0.2">
      <c r="A40" s="51" t="s">
        <v>105</v>
      </c>
      <c r="B40" s="160" t="s">
        <v>36</v>
      </c>
      <c r="C40" s="2" t="s">
        <v>0</v>
      </c>
      <c r="D40" s="166" t="s">
        <v>252</v>
      </c>
      <c r="E40" s="46" t="s">
        <v>27</v>
      </c>
      <c r="F40" s="47" t="s">
        <v>59</v>
      </c>
      <c r="G40" s="79">
        <f>IF(F40="YES",0,IF(F40="NO",1,IF(F40="NA",0,IF(F40="",0))))</f>
        <v>0</v>
      </c>
      <c r="H40" s="317"/>
      <c r="I40" s="127"/>
      <c r="J40" s="334">
        <v>45809</v>
      </c>
    </row>
    <row r="41" spans="1:12" s="4" customFormat="1" ht="12.75" x14ac:dyDescent="0.2">
      <c r="A41" s="243"/>
      <c r="B41" s="237" t="s">
        <v>1</v>
      </c>
      <c r="C41" s="91"/>
      <c r="D41" s="97"/>
      <c r="E41" s="92">
        <v>10</v>
      </c>
      <c r="F41" s="95"/>
      <c r="G41" s="90">
        <f>SUM(G40)</f>
        <v>0</v>
      </c>
      <c r="H41" s="319"/>
      <c r="I41" s="327"/>
      <c r="J41" s="313"/>
    </row>
    <row r="42" spans="1:12" s="4" customFormat="1" ht="25.5" x14ac:dyDescent="0.2">
      <c r="A42" s="412" t="s">
        <v>106</v>
      </c>
      <c r="B42" s="422" t="s">
        <v>37</v>
      </c>
      <c r="C42" s="2" t="s">
        <v>336</v>
      </c>
      <c r="D42" s="166" t="s">
        <v>253</v>
      </c>
      <c r="E42" s="46" t="s">
        <v>27</v>
      </c>
      <c r="F42" s="47" t="s">
        <v>59</v>
      </c>
      <c r="G42" s="79">
        <f t="shared" ref="G42:G44" si="10">IF(F42="YES",0,IF(F42="NO",1,IF(F42="NA",0,IF(F42="",0))))</f>
        <v>0</v>
      </c>
      <c r="H42" s="317" t="s">
        <v>512</v>
      </c>
      <c r="I42" s="127"/>
      <c r="J42" s="334">
        <v>45809</v>
      </c>
    </row>
    <row r="43" spans="1:12" s="4" customFormat="1" ht="12.75" x14ac:dyDescent="0.2">
      <c r="A43" s="414"/>
      <c r="B43" s="423"/>
      <c r="C43" s="2" t="s">
        <v>337</v>
      </c>
      <c r="D43" s="166" t="s">
        <v>254</v>
      </c>
      <c r="E43" s="46" t="s">
        <v>27</v>
      </c>
      <c r="F43" s="10" t="s">
        <v>59</v>
      </c>
      <c r="G43" s="79">
        <f t="shared" si="10"/>
        <v>0</v>
      </c>
      <c r="H43" s="317" t="s">
        <v>512</v>
      </c>
      <c r="I43" s="127"/>
      <c r="J43" s="334">
        <v>45809</v>
      </c>
    </row>
    <row r="44" spans="1:12" s="4" customFormat="1" ht="38.25" x14ac:dyDescent="0.2">
      <c r="A44" s="413"/>
      <c r="B44" s="424"/>
      <c r="C44" s="2" t="s">
        <v>338</v>
      </c>
      <c r="D44" s="166" t="s">
        <v>255</v>
      </c>
      <c r="E44" s="46" t="s">
        <v>27</v>
      </c>
      <c r="F44" s="47" t="s">
        <v>59</v>
      </c>
      <c r="G44" s="79">
        <f t="shared" si="10"/>
        <v>0</v>
      </c>
      <c r="H44" s="317" t="s">
        <v>511</v>
      </c>
      <c r="I44" s="127"/>
      <c r="J44" s="334">
        <v>45809</v>
      </c>
      <c r="K44" s="7"/>
      <c r="L44" s="7"/>
    </row>
    <row r="45" spans="1:12" s="4" customFormat="1" ht="13.5" thickBot="1" x14ac:dyDescent="0.25">
      <c r="A45" s="245"/>
      <c r="B45" s="238" t="s">
        <v>1</v>
      </c>
      <c r="C45" s="85"/>
      <c r="D45" s="102"/>
      <c r="E45" s="86">
        <v>30</v>
      </c>
      <c r="F45" s="103"/>
      <c r="G45" s="189">
        <f>SUM(G42:G44)</f>
        <v>0</v>
      </c>
      <c r="H45" s="323"/>
      <c r="I45" s="332"/>
      <c r="J45" s="315"/>
    </row>
    <row r="46" spans="1:12" ht="24" customHeight="1" thickBot="1" x14ac:dyDescent="0.2">
      <c r="C46" s="76" t="s">
        <v>205</v>
      </c>
      <c r="F46" s="239" t="s">
        <v>1</v>
      </c>
      <c r="G46" s="231">
        <f>SUM(G9+G12+G15+G18+G21+G23+G25+G28+G36+G39+G41+G45)</f>
        <v>0</v>
      </c>
    </row>
  </sheetData>
  <mergeCells count="18">
    <mergeCell ref="B4:B8"/>
    <mergeCell ref="B10:B11"/>
    <mergeCell ref="B16:B17"/>
    <mergeCell ref="B19:B20"/>
    <mergeCell ref="B42:B44"/>
    <mergeCell ref="B29:B35"/>
    <mergeCell ref="B37:B38"/>
    <mergeCell ref="B26:B27"/>
    <mergeCell ref="B13:B14"/>
    <mergeCell ref="A26:A27"/>
    <mergeCell ref="A29:A35"/>
    <mergeCell ref="A37:A38"/>
    <mergeCell ref="A42:A44"/>
    <mergeCell ref="A4:A8"/>
    <mergeCell ref="A10:A11"/>
    <mergeCell ref="A13:A14"/>
    <mergeCell ref="A16:A17"/>
    <mergeCell ref="A19:A20"/>
  </mergeCells>
  <conditionalFormatting sqref="F4:F8 F10:F11 F13:F14 F16:F17 F19:F20 F22 F24 F26:F27 F29:F35 F37:F38 F40 F42:F44">
    <cfRule type="cellIs" dxfId="137" priority="49" stopIfTrue="1" operator="equal">
      <formula>"no"</formula>
    </cfRule>
  </conditionalFormatting>
  <conditionalFormatting sqref="G9">
    <cfRule type="cellIs" dxfId="136" priority="46" operator="between">
      <formula>7</formula>
      <formula>10</formula>
    </cfRule>
    <cfRule type="cellIs" dxfId="135" priority="47" operator="between">
      <formula>4</formula>
      <formula>6</formula>
    </cfRule>
    <cfRule type="cellIs" dxfId="134" priority="48" operator="between">
      <formula>0</formula>
      <formula>3</formula>
    </cfRule>
  </conditionalFormatting>
  <conditionalFormatting sqref="G12">
    <cfRule type="cellIs" dxfId="133" priority="43" operator="between">
      <formula>7</formula>
      <formula>10</formula>
    </cfRule>
    <cfRule type="cellIs" dxfId="132" priority="44" operator="between">
      <formula>4</formula>
      <formula>6</formula>
    </cfRule>
    <cfRule type="cellIs" dxfId="131" priority="45" operator="between">
      <formula>0</formula>
      <formula>3</formula>
    </cfRule>
  </conditionalFormatting>
  <conditionalFormatting sqref="G15">
    <cfRule type="cellIs" dxfId="130" priority="40" operator="between">
      <formula>7</formula>
      <formula>20</formula>
    </cfRule>
    <cfRule type="cellIs" dxfId="129" priority="41" operator="between">
      <formula>4</formula>
      <formula>6</formula>
    </cfRule>
    <cfRule type="cellIs" dxfId="128" priority="42" operator="between">
      <formula>0</formula>
      <formula>3</formula>
    </cfRule>
  </conditionalFormatting>
  <conditionalFormatting sqref="G18">
    <cfRule type="cellIs" dxfId="127" priority="37" operator="between">
      <formula>7</formula>
      <formula>10</formula>
    </cfRule>
    <cfRule type="cellIs" dxfId="126" priority="38" operator="between">
      <formula>4</formula>
      <formula>6</formula>
    </cfRule>
    <cfRule type="cellIs" dxfId="125" priority="39" operator="between">
      <formula>0</formula>
      <formula>3</formula>
    </cfRule>
  </conditionalFormatting>
  <conditionalFormatting sqref="G21">
    <cfRule type="cellIs" dxfId="124" priority="34" operator="between">
      <formula>7</formula>
      <formula>10</formula>
    </cfRule>
    <cfRule type="cellIs" dxfId="123" priority="35" operator="between">
      <formula>4</formula>
      <formula>6</formula>
    </cfRule>
    <cfRule type="cellIs" dxfId="122" priority="36" operator="between">
      <formula>0</formula>
      <formula>3</formula>
    </cfRule>
  </conditionalFormatting>
  <conditionalFormatting sqref="G23">
    <cfRule type="cellIs" dxfId="121" priority="31" operator="between">
      <formula>7</formula>
      <formula>10</formula>
    </cfRule>
    <cfRule type="cellIs" dxfId="120" priority="32" operator="between">
      <formula>4</formula>
      <formula>6</formula>
    </cfRule>
    <cfRule type="cellIs" dxfId="119" priority="33" operator="between">
      <formula>0</formula>
      <formula>3</formula>
    </cfRule>
  </conditionalFormatting>
  <conditionalFormatting sqref="G25">
    <cfRule type="cellIs" dxfId="118" priority="28" operator="between">
      <formula>7</formula>
      <formula>10</formula>
    </cfRule>
    <cfRule type="cellIs" dxfId="117" priority="29" operator="between">
      <formula>4</formula>
      <formula>6</formula>
    </cfRule>
    <cfRule type="cellIs" dxfId="116" priority="30" operator="between">
      <formula>0</formula>
      <formula>3</formula>
    </cfRule>
  </conditionalFormatting>
  <conditionalFormatting sqref="G28">
    <cfRule type="cellIs" dxfId="115" priority="16" operator="between">
      <formula>7</formula>
      <formula>10</formula>
    </cfRule>
    <cfRule type="cellIs" dxfId="114" priority="17" operator="between">
      <formula>4</formula>
      <formula>6</formula>
    </cfRule>
    <cfRule type="cellIs" dxfId="113" priority="18" operator="between">
      <formula>0</formula>
      <formula>3</formula>
    </cfRule>
  </conditionalFormatting>
  <conditionalFormatting sqref="G36">
    <cfRule type="cellIs" dxfId="112" priority="13" operator="between">
      <formula>7</formula>
      <formula>10</formula>
    </cfRule>
    <cfRule type="cellIs" dxfId="111" priority="14" operator="between">
      <formula>4</formula>
      <formula>6</formula>
    </cfRule>
    <cfRule type="cellIs" dxfId="110" priority="15" operator="between">
      <formula>0</formula>
      <formula>3</formula>
    </cfRule>
  </conditionalFormatting>
  <conditionalFormatting sqref="G39">
    <cfRule type="cellIs" dxfId="109" priority="10" operator="between">
      <formula>7</formula>
      <formula>10</formula>
    </cfRule>
    <cfRule type="cellIs" dxfId="108" priority="11" operator="between">
      <formula>4</formula>
      <formula>6</formula>
    </cfRule>
    <cfRule type="cellIs" dxfId="107" priority="12" operator="between">
      <formula>0</formula>
      <formula>3</formula>
    </cfRule>
  </conditionalFormatting>
  <conditionalFormatting sqref="G41">
    <cfRule type="cellIs" dxfId="106" priority="7" operator="between">
      <formula>7</formula>
      <formula>10</formula>
    </cfRule>
    <cfRule type="cellIs" dxfId="105" priority="8" operator="between">
      <formula>4</formula>
      <formula>6</formula>
    </cfRule>
    <cfRule type="cellIs" dxfId="104" priority="9" operator="between">
      <formula>0</formula>
      <formula>3</formula>
    </cfRule>
  </conditionalFormatting>
  <conditionalFormatting sqref="G45">
    <cfRule type="cellIs" dxfId="103" priority="4" operator="between">
      <formula>7</formula>
      <formula>10</formula>
    </cfRule>
    <cfRule type="cellIs" dxfId="102" priority="5" operator="between">
      <formula>4</formula>
      <formula>6</formula>
    </cfRule>
    <cfRule type="cellIs" dxfId="101" priority="6" operator="between">
      <formula>0</formula>
      <formula>3</formula>
    </cfRule>
  </conditionalFormatting>
  <conditionalFormatting sqref="G46">
    <cfRule type="cellIs" dxfId="100" priority="1" operator="between">
      <formula>7</formula>
      <formula>20</formula>
    </cfRule>
    <cfRule type="cellIs" dxfId="99" priority="2" operator="between">
      <formula>4</formula>
      <formula>6</formula>
    </cfRule>
    <cfRule type="cellIs" dxfId="98" priority="3" operator="between">
      <formula>0</formula>
      <formula>3</formula>
    </cfRule>
  </conditionalFormatting>
  <printOptions horizontalCentered="1"/>
  <pageMargins left="0.23622047244094491" right="0.23622047244094491" top="0.19685039370078741" bottom="0.35433070866141736" header="0.31496062992125984" footer="0.31496062992125984"/>
  <pageSetup paperSize="9" scale="64" fitToHeight="2" orientation="landscape" r:id="rId1"/>
  <ignoredErrors>
    <ignoredError sqref="G28 G36"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6"/>
  <sheetViews>
    <sheetView zoomScale="90" zoomScaleNormal="90" workbookViewId="0">
      <pane ySplit="4" topLeftCell="A29" activePane="bottomLeft" state="frozen"/>
      <selection activeCell="A33" sqref="A33"/>
      <selection pane="bottomLeft" activeCell="L23" sqref="L23"/>
    </sheetView>
  </sheetViews>
  <sheetFormatPr defaultRowHeight="11.25" x14ac:dyDescent="0.15"/>
  <cols>
    <col min="1" max="1" width="9.140625" style="31"/>
    <col min="2" max="2" width="26.85546875" customWidth="1"/>
    <col min="3" max="3" width="34" customWidth="1"/>
    <col min="4" max="4" width="31.5703125" customWidth="1"/>
    <col min="5" max="5" width="9" style="31" hidden="1" customWidth="1"/>
    <col min="6" max="6" width="10.28515625" customWidth="1"/>
    <col min="7" max="7" width="9.85546875" customWidth="1"/>
    <col min="8" max="8" width="26.85546875" customWidth="1"/>
    <col min="9" max="9" width="25.85546875" customWidth="1"/>
    <col min="10" max="10" width="13.42578125" style="31" customWidth="1"/>
  </cols>
  <sheetData>
    <row r="2" spans="1:10" ht="23.25" x14ac:dyDescent="0.15">
      <c r="A2" s="236" t="s">
        <v>222</v>
      </c>
    </row>
    <row r="3" spans="1:10" ht="12" thickBot="1" x14ac:dyDescent="0.2"/>
    <row r="4" spans="1:10" s="4" customFormat="1" ht="51" thickBot="1" x14ac:dyDescent="0.25">
      <c r="A4" s="69" t="s">
        <v>131</v>
      </c>
      <c r="B4" s="71" t="s">
        <v>46</v>
      </c>
      <c r="C4" s="38" t="s">
        <v>61</v>
      </c>
      <c r="D4" s="52" t="s">
        <v>137</v>
      </c>
      <c r="E4" s="80" t="s">
        <v>26</v>
      </c>
      <c r="F4" s="40" t="s">
        <v>208</v>
      </c>
      <c r="G4" s="38" t="s">
        <v>380</v>
      </c>
      <c r="H4" s="42" t="s">
        <v>25</v>
      </c>
      <c r="I4" s="41" t="s">
        <v>339</v>
      </c>
      <c r="J4" s="41" t="s">
        <v>328</v>
      </c>
    </row>
    <row r="5" spans="1:10" s="6" customFormat="1" ht="59.25" customHeight="1" x14ac:dyDescent="0.2">
      <c r="A5" s="430" t="s">
        <v>107</v>
      </c>
      <c r="B5" s="427" t="s">
        <v>218</v>
      </c>
      <c r="C5" s="2" t="s">
        <v>510</v>
      </c>
      <c r="D5" s="264" t="s">
        <v>340</v>
      </c>
      <c r="E5" s="81"/>
      <c r="F5" s="45" t="s">
        <v>464</v>
      </c>
      <c r="G5" s="79">
        <f>IF(F5="YES",0,IF(F5="NO",1,IF(F5="NA",0,IF(F5="",0))))</f>
        <v>0</v>
      </c>
      <c r="H5" s="25"/>
      <c r="I5" s="28"/>
      <c r="J5" s="337">
        <v>45809</v>
      </c>
    </row>
    <row r="6" spans="1:10" s="4" customFormat="1" ht="12.75" x14ac:dyDescent="0.2">
      <c r="A6" s="414"/>
      <c r="B6" s="421"/>
      <c r="C6" s="2" t="s">
        <v>223</v>
      </c>
      <c r="D6" s="265"/>
      <c r="E6" s="81" t="s">
        <v>27</v>
      </c>
      <c r="F6" s="10" t="s">
        <v>464</v>
      </c>
      <c r="G6" s="79">
        <f t="shared" ref="G6:G7" si="0">IF(F6="YES",0,IF(F6="NO",1,IF(F6="NA",0,IF(F6="",0))))</f>
        <v>0</v>
      </c>
      <c r="H6" s="25"/>
      <c r="I6" s="28"/>
      <c r="J6" s="337">
        <v>45809</v>
      </c>
    </row>
    <row r="7" spans="1:10" s="4" customFormat="1" ht="25.5" customHeight="1" x14ac:dyDescent="0.2">
      <c r="A7" s="413"/>
      <c r="B7" s="425"/>
      <c r="C7" s="2" t="s">
        <v>224</v>
      </c>
      <c r="D7" s="265" t="s">
        <v>564</v>
      </c>
      <c r="E7" s="81" t="s">
        <v>27</v>
      </c>
      <c r="F7" s="10" t="s">
        <v>28</v>
      </c>
      <c r="G7" s="79">
        <f t="shared" si="0"/>
        <v>0</v>
      </c>
      <c r="H7" s="177"/>
      <c r="I7" s="191"/>
      <c r="J7" s="337">
        <v>45809</v>
      </c>
    </row>
    <row r="8" spans="1:10" s="4" customFormat="1" ht="12.75" x14ac:dyDescent="0.2">
      <c r="A8" s="234"/>
      <c r="B8" s="219" t="s">
        <v>1</v>
      </c>
      <c r="C8" s="91"/>
      <c r="D8" s="223"/>
      <c r="E8" s="92"/>
      <c r="F8" s="93"/>
      <c r="G8" s="90">
        <f>SUM(G5:G7)</f>
        <v>0</v>
      </c>
      <c r="H8" s="89"/>
      <c r="I8" s="88"/>
      <c r="J8" s="313"/>
    </row>
    <row r="9" spans="1:10" s="4" customFormat="1" ht="42.75" customHeight="1" x14ac:dyDescent="0.2">
      <c r="A9" s="412" t="s">
        <v>108</v>
      </c>
      <c r="B9" s="428" t="s">
        <v>341</v>
      </c>
      <c r="C9" s="1" t="s">
        <v>500</v>
      </c>
      <c r="D9" s="266" t="s">
        <v>501</v>
      </c>
      <c r="E9" s="82" t="s">
        <v>27</v>
      </c>
      <c r="F9" s="45" t="s">
        <v>464</v>
      </c>
      <c r="G9" s="79">
        <f t="shared" ref="G9:G10" si="1">IF(F9="YES",0,IF(F9="NO",1,IF(F9="NA",0,IF(F9="",0))))</f>
        <v>0</v>
      </c>
      <c r="H9" s="222" t="s">
        <v>513</v>
      </c>
      <c r="I9" s="190"/>
      <c r="J9" s="337">
        <v>45809</v>
      </c>
    </row>
    <row r="10" spans="1:10" s="4" customFormat="1" ht="56.25" hidden="1" x14ac:dyDescent="0.2">
      <c r="A10" s="413"/>
      <c r="B10" s="429"/>
      <c r="C10" s="2"/>
      <c r="D10" s="265" t="s">
        <v>342</v>
      </c>
      <c r="E10" s="81" t="s">
        <v>27</v>
      </c>
      <c r="F10" s="47" t="s">
        <v>464</v>
      </c>
      <c r="G10" s="79">
        <f t="shared" si="1"/>
        <v>0</v>
      </c>
      <c r="H10" s="177"/>
      <c r="I10" s="28"/>
      <c r="J10" s="337">
        <v>44652</v>
      </c>
    </row>
    <row r="11" spans="1:10" s="4" customFormat="1" ht="13.5" thickBot="1" x14ac:dyDescent="0.25">
      <c r="A11" s="155"/>
      <c r="B11" s="218" t="s">
        <v>1</v>
      </c>
      <c r="C11" s="85"/>
      <c r="D11" s="144"/>
      <c r="E11" s="86"/>
      <c r="F11" s="94"/>
      <c r="G11" s="189">
        <f>SUM(G9:G10)</f>
        <v>0</v>
      </c>
      <c r="H11" s="180"/>
      <c r="I11" s="221"/>
      <c r="J11" s="315"/>
    </row>
    <row r="12" spans="1:10" s="4" customFormat="1" ht="25.5" x14ac:dyDescent="0.2">
      <c r="A12" s="430" t="s">
        <v>109</v>
      </c>
      <c r="B12" s="421" t="s">
        <v>38</v>
      </c>
      <c r="C12" s="1" t="s">
        <v>225</v>
      </c>
      <c r="D12" s="266"/>
      <c r="E12" s="82" t="s">
        <v>27</v>
      </c>
      <c r="F12" s="45" t="s">
        <v>464</v>
      </c>
      <c r="G12" s="79">
        <f t="shared" ref="G12:G13" si="2">IF(F12="YES",0,IF(F12="NO",1,IF(F12="NA",0,IF(F12="",0))))</f>
        <v>0</v>
      </c>
      <c r="H12" s="199"/>
      <c r="I12" s="190"/>
      <c r="J12" s="337">
        <v>45809</v>
      </c>
    </row>
    <row r="13" spans="1:10" s="4" customFormat="1" ht="51" x14ac:dyDescent="0.2">
      <c r="A13" s="413"/>
      <c r="B13" s="425"/>
      <c r="C13" s="2" t="s">
        <v>343</v>
      </c>
      <c r="D13" s="265" t="s">
        <v>256</v>
      </c>
      <c r="E13" s="81" t="s">
        <v>27</v>
      </c>
      <c r="F13" s="10" t="s">
        <v>464</v>
      </c>
      <c r="G13" s="79">
        <f t="shared" si="2"/>
        <v>0</v>
      </c>
      <c r="H13" s="177" t="s">
        <v>520</v>
      </c>
      <c r="I13" s="28" t="s">
        <v>521</v>
      </c>
      <c r="J13" s="337">
        <v>45809</v>
      </c>
    </row>
    <row r="14" spans="1:10" s="4" customFormat="1" ht="12.75" x14ac:dyDescent="0.2">
      <c r="A14" s="234"/>
      <c r="B14" s="219" t="s">
        <v>1</v>
      </c>
      <c r="C14" s="91"/>
      <c r="D14" s="143"/>
      <c r="E14" s="92"/>
      <c r="F14" s="93"/>
      <c r="G14" s="90">
        <f>SUM(G12:G13)</f>
        <v>0</v>
      </c>
      <c r="H14" s="208"/>
      <c r="I14" s="88"/>
      <c r="J14" s="313"/>
    </row>
    <row r="15" spans="1:10" s="4" customFormat="1" ht="38.25" x14ac:dyDescent="0.2">
      <c r="A15" s="412" t="s">
        <v>110</v>
      </c>
      <c r="B15" s="420" t="s">
        <v>39</v>
      </c>
      <c r="C15" s="2" t="s">
        <v>502</v>
      </c>
      <c r="D15" s="265" t="s">
        <v>503</v>
      </c>
      <c r="E15" s="81" t="s">
        <v>27</v>
      </c>
      <c r="F15" s="47" t="s">
        <v>464</v>
      </c>
      <c r="G15" s="79">
        <f t="shared" ref="G15:G16" si="3">IF(F15="YES",0,IF(F15="NO",1,IF(F15="NA",0,IF(F15="",0))))</f>
        <v>0</v>
      </c>
      <c r="H15" s="177"/>
      <c r="I15" s="28"/>
      <c r="J15" s="337">
        <v>45809</v>
      </c>
    </row>
    <row r="16" spans="1:10" s="4" customFormat="1" ht="38.25" customHeight="1" x14ac:dyDescent="0.2">
      <c r="A16" s="413"/>
      <c r="B16" s="425"/>
      <c r="C16" s="2" t="s">
        <v>343</v>
      </c>
      <c r="D16" s="265" t="s">
        <v>257</v>
      </c>
      <c r="E16" s="81" t="s">
        <v>27</v>
      </c>
      <c r="F16" s="10" t="s">
        <v>464</v>
      </c>
      <c r="G16" s="79">
        <f t="shared" si="3"/>
        <v>0</v>
      </c>
      <c r="H16" s="177"/>
      <c r="I16" s="28"/>
      <c r="J16" s="337">
        <v>45809</v>
      </c>
    </row>
    <row r="17" spans="1:10" s="4" customFormat="1" ht="12.75" x14ac:dyDescent="0.2">
      <c r="A17" s="234"/>
      <c r="B17" s="219" t="s">
        <v>1</v>
      </c>
      <c r="C17" s="91"/>
      <c r="D17" s="143"/>
      <c r="E17" s="92"/>
      <c r="F17" s="93"/>
      <c r="G17" s="90">
        <f>SUM(G15:G16)</f>
        <v>0</v>
      </c>
      <c r="H17" s="208"/>
      <c r="I17" s="88"/>
      <c r="J17" s="313"/>
    </row>
    <row r="18" spans="1:10" s="4" customFormat="1" ht="45" x14ac:dyDescent="0.2">
      <c r="A18" s="412" t="s">
        <v>111</v>
      </c>
      <c r="B18" s="420" t="s">
        <v>305</v>
      </c>
      <c r="C18" s="2" t="s">
        <v>504</v>
      </c>
      <c r="D18" s="265" t="s">
        <v>258</v>
      </c>
      <c r="E18" s="81" t="s">
        <v>27</v>
      </c>
      <c r="F18" s="10" t="s">
        <v>464</v>
      </c>
      <c r="G18" s="79">
        <f t="shared" ref="G18:G19" si="4">IF(F18="YES",0,IF(F18="NO",1,IF(F18="NA",0,IF(F18="",0))))</f>
        <v>0</v>
      </c>
      <c r="H18" s="177"/>
      <c r="I18" s="28"/>
      <c r="J18" s="337">
        <v>45809</v>
      </c>
    </row>
    <row r="19" spans="1:10" s="4" customFormat="1" ht="25.5" x14ac:dyDescent="0.2">
      <c r="A19" s="413"/>
      <c r="B19" s="425"/>
      <c r="C19" s="2" t="s">
        <v>343</v>
      </c>
      <c r="D19" s="265"/>
      <c r="E19" s="81" t="s">
        <v>27</v>
      </c>
      <c r="F19" s="10" t="s">
        <v>464</v>
      </c>
      <c r="G19" s="79">
        <f t="shared" si="4"/>
        <v>0</v>
      </c>
      <c r="H19" s="177"/>
      <c r="I19" s="28"/>
      <c r="J19" s="337">
        <v>45809</v>
      </c>
    </row>
    <row r="20" spans="1:10" s="4" customFormat="1" ht="12.75" x14ac:dyDescent="0.2">
      <c r="A20" s="234"/>
      <c r="B20" s="219" t="s">
        <v>1</v>
      </c>
      <c r="C20" s="91"/>
      <c r="D20" s="143"/>
      <c r="E20" s="92"/>
      <c r="F20" s="93"/>
      <c r="G20" s="90">
        <f>SUM(G18:G19)</f>
        <v>0</v>
      </c>
      <c r="H20" s="224"/>
      <c r="I20" s="88"/>
      <c r="J20" s="313"/>
    </row>
    <row r="21" spans="1:10" s="4" customFormat="1" ht="12.75" x14ac:dyDescent="0.2">
      <c r="A21" s="412" t="s">
        <v>112</v>
      </c>
      <c r="B21" s="421" t="s">
        <v>344</v>
      </c>
      <c r="C21" s="1" t="s">
        <v>565</v>
      </c>
      <c r="D21" s="266"/>
      <c r="E21" s="82" t="s">
        <v>27</v>
      </c>
      <c r="F21" s="49" t="s">
        <v>28</v>
      </c>
      <c r="G21" s="79">
        <f t="shared" ref="G21:G22" si="5">IF(F21="YES",0,IF(F21="NO",1,IF(F21="NA",0,IF(F21="",0))))</f>
        <v>0</v>
      </c>
      <c r="H21" s="199"/>
      <c r="I21" s="28"/>
      <c r="J21" s="337">
        <v>45809</v>
      </c>
    </row>
    <row r="22" spans="1:10" s="4" customFormat="1" ht="87.75" customHeight="1" x14ac:dyDescent="0.2">
      <c r="A22" s="414"/>
      <c r="B22" s="421"/>
      <c r="C22" s="2" t="s">
        <v>505</v>
      </c>
      <c r="D22" s="265" t="s">
        <v>506</v>
      </c>
      <c r="E22" s="81" t="s">
        <v>27</v>
      </c>
      <c r="F22" s="47" t="s">
        <v>464</v>
      </c>
      <c r="G22" s="79">
        <f t="shared" si="5"/>
        <v>0</v>
      </c>
      <c r="H22" s="345" t="s">
        <v>601</v>
      </c>
      <c r="J22" s="337">
        <v>45809</v>
      </c>
    </row>
    <row r="23" spans="1:10" s="4" customFormat="1" ht="12.75" x14ac:dyDescent="0.2">
      <c r="A23" s="234"/>
      <c r="B23" s="219" t="s">
        <v>1</v>
      </c>
      <c r="C23" s="91"/>
      <c r="D23" s="143"/>
      <c r="E23" s="92"/>
      <c r="F23" s="93"/>
      <c r="G23" s="90">
        <f>SUM(G21:G22)</f>
        <v>0</v>
      </c>
      <c r="H23" s="224"/>
      <c r="I23" s="88"/>
      <c r="J23" s="313"/>
    </row>
    <row r="24" spans="1:10" s="6" customFormat="1" ht="56.25" x14ac:dyDescent="0.2">
      <c r="A24" s="211" t="s">
        <v>113</v>
      </c>
      <c r="B24" s="220" t="s">
        <v>40</v>
      </c>
      <c r="C24" s="1" t="s">
        <v>226</v>
      </c>
      <c r="D24" s="266" t="s">
        <v>345</v>
      </c>
      <c r="E24" s="82" t="s">
        <v>27</v>
      </c>
      <c r="F24" s="45" t="s">
        <v>464</v>
      </c>
      <c r="G24" s="79">
        <f>IF(F24="YES",0,IF(F24="NO",1,IF(F24="NA",0,IF(F24="",0))))</f>
        <v>0</v>
      </c>
      <c r="H24" s="193"/>
      <c r="I24" s="29"/>
      <c r="J24" s="337">
        <v>45809</v>
      </c>
    </row>
    <row r="25" spans="1:10" s="4" customFormat="1" ht="12.75" x14ac:dyDescent="0.2">
      <c r="A25" s="234"/>
      <c r="B25" s="219" t="s">
        <v>1</v>
      </c>
      <c r="C25" s="91"/>
      <c r="D25" s="143"/>
      <c r="E25" s="92"/>
      <c r="F25" s="93"/>
      <c r="G25" s="90">
        <f>SUM(G24)</f>
        <v>0</v>
      </c>
      <c r="H25" s="209"/>
      <c r="I25" s="88"/>
      <c r="J25" s="313"/>
    </row>
    <row r="26" spans="1:10" s="4" customFormat="1" ht="66" customHeight="1" x14ac:dyDescent="0.2">
      <c r="A26" s="412" t="s">
        <v>114</v>
      </c>
      <c r="B26" s="420" t="s">
        <v>41</v>
      </c>
      <c r="C26" s="2" t="s">
        <v>230</v>
      </c>
      <c r="D26" s="265" t="s">
        <v>346</v>
      </c>
      <c r="E26" s="81" t="s">
        <v>27</v>
      </c>
      <c r="F26" s="47" t="s">
        <v>464</v>
      </c>
      <c r="G26" s="79">
        <f t="shared" ref="G26:G29" si="6">IF(F26="YES",0,IF(F26="NO",1,IF(F26="NA",0,IF(F26="",0))))</f>
        <v>0</v>
      </c>
      <c r="H26" s="345" t="s">
        <v>596</v>
      </c>
      <c r="J26" s="337">
        <v>45809</v>
      </c>
    </row>
    <row r="27" spans="1:10" s="4" customFormat="1" ht="49.5" customHeight="1" x14ac:dyDescent="0.2">
      <c r="A27" s="414"/>
      <c r="B27" s="421"/>
      <c r="C27" s="2" t="s">
        <v>229</v>
      </c>
      <c r="D27" s="265" t="s">
        <v>347</v>
      </c>
      <c r="E27" s="81" t="s">
        <v>27</v>
      </c>
      <c r="F27" s="47" t="s">
        <v>464</v>
      </c>
      <c r="G27" s="79">
        <f t="shared" si="6"/>
        <v>0</v>
      </c>
      <c r="H27" s="178"/>
      <c r="I27" s="29"/>
      <c r="J27" s="337">
        <v>45809</v>
      </c>
    </row>
    <row r="28" spans="1:10" s="4" customFormat="1" ht="25.5" x14ac:dyDescent="0.2">
      <c r="A28" s="414"/>
      <c r="B28" s="421"/>
      <c r="C28" s="2" t="s">
        <v>227</v>
      </c>
      <c r="D28" s="265" t="s">
        <v>259</v>
      </c>
      <c r="E28" s="81" t="s">
        <v>27</v>
      </c>
      <c r="F28" s="47" t="s">
        <v>464</v>
      </c>
      <c r="G28" s="79">
        <f t="shared" si="6"/>
        <v>0</v>
      </c>
      <c r="H28" s="178"/>
      <c r="I28" s="29"/>
      <c r="J28" s="337">
        <v>45809</v>
      </c>
    </row>
    <row r="29" spans="1:10" s="4" customFormat="1" ht="45" x14ac:dyDescent="0.2">
      <c r="A29" s="413"/>
      <c r="B29" s="425"/>
      <c r="C29" s="2" t="s">
        <v>228</v>
      </c>
      <c r="D29" s="265" t="s">
        <v>507</v>
      </c>
      <c r="E29" s="81" t="s">
        <v>27</v>
      </c>
      <c r="F29" s="47" t="s">
        <v>464</v>
      </c>
      <c r="G29" s="79">
        <f t="shared" si="6"/>
        <v>0</v>
      </c>
      <c r="H29" s="178" t="s">
        <v>549</v>
      </c>
      <c r="I29" s="29"/>
      <c r="J29" s="337">
        <v>45809</v>
      </c>
    </row>
    <row r="30" spans="1:10" s="4" customFormat="1" ht="12.75" x14ac:dyDescent="0.2">
      <c r="A30" s="234"/>
      <c r="B30" s="219" t="s">
        <v>1</v>
      </c>
      <c r="C30" s="91"/>
      <c r="D30" s="143"/>
      <c r="E30" s="92"/>
      <c r="F30" s="93"/>
      <c r="G30" s="90">
        <f>SUM(G26:G29)</f>
        <v>0</v>
      </c>
      <c r="H30" s="208"/>
      <c r="I30" s="88"/>
      <c r="J30" s="313"/>
    </row>
    <row r="31" spans="1:10" s="4" customFormat="1" ht="45" x14ac:dyDescent="0.2">
      <c r="A31" s="51" t="s">
        <v>115</v>
      </c>
      <c r="B31" s="160" t="s">
        <v>42</v>
      </c>
      <c r="C31" s="2" t="s">
        <v>231</v>
      </c>
      <c r="D31" s="265" t="s">
        <v>348</v>
      </c>
      <c r="E31" s="81" t="s">
        <v>27</v>
      </c>
      <c r="F31" s="47" t="s">
        <v>28</v>
      </c>
      <c r="G31" s="79">
        <f>IF(F31="YES",0,IF(F31="NO",1,IF(F31="NA",0,IF(F31="",0))))</f>
        <v>0</v>
      </c>
      <c r="H31" s="178"/>
      <c r="I31" s="29"/>
      <c r="J31" s="337">
        <v>45809</v>
      </c>
    </row>
    <row r="32" spans="1:10" s="4" customFormat="1" ht="12.75" x14ac:dyDescent="0.2">
      <c r="A32" s="234"/>
      <c r="B32" s="219" t="s">
        <v>1</v>
      </c>
      <c r="C32" s="91"/>
      <c r="D32" s="143"/>
      <c r="E32" s="92"/>
      <c r="F32" s="93"/>
      <c r="G32" s="90">
        <f>SUM(G31)</f>
        <v>0</v>
      </c>
      <c r="H32" s="224"/>
      <c r="I32" s="88"/>
      <c r="J32" s="313"/>
    </row>
    <row r="33" spans="1:10" s="4" customFormat="1" ht="38.25" x14ac:dyDescent="0.2">
      <c r="A33" s="412" t="s">
        <v>116</v>
      </c>
      <c r="B33" s="421" t="s">
        <v>349</v>
      </c>
      <c r="C33" s="1" t="s">
        <v>350</v>
      </c>
      <c r="D33" s="266" t="s">
        <v>260</v>
      </c>
      <c r="E33" s="82" t="s">
        <v>27</v>
      </c>
      <c r="F33" s="49" t="s">
        <v>464</v>
      </c>
      <c r="G33" s="79">
        <f t="shared" ref="G33:G34" si="7">IF(F33="YES",0,IF(F33="NO",1,IF(F33="NA",0,IF(F33="",0))))</f>
        <v>0</v>
      </c>
      <c r="H33" s="199"/>
      <c r="I33" s="28"/>
      <c r="J33" s="337">
        <v>45809</v>
      </c>
    </row>
    <row r="34" spans="1:10" s="4" customFormat="1" ht="33" customHeight="1" x14ac:dyDescent="0.2">
      <c r="A34" s="414"/>
      <c r="B34" s="421"/>
      <c r="C34" s="2" t="s">
        <v>566</v>
      </c>
      <c r="D34" s="265" t="s">
        <v>508</v>
      </c>
      <c r="E34" s="81" t="s">
        <v>27</v>
      </c>
      <c r="F34" s="10" t="s">
        <v>464</v>
      </c>
      <c r="G34" s="79">
        <f t="shared" si="7"/>
        <v>0</v>
      </c>
      <c r="H34" s="177"/>
      <c r="I34" s="28"/>
      <c r="J34" s="337">
        <v>45809</v>
      </c>
    </row>
    <row r="35" spans="1:10" s="4" customFormat="1" ht="12.75" x14ac:dyDescent="0.2">
      <c r="A35" s="234"/>
      <c r="B35" s="219"/>
      <c r="C35" s="91"/>
      <c r="D35" s="143"/>
      <c r="E35" s="92"/>
      <c r="F35" s="93"/>
      <c r="G35" s="90">
        <f>SUM(G33:G34)</f>
        <v>0</v>
      </c>
      <c r="H35" s="208"/>
      <c r="I35" s="88"/>
      <c r="J35" s="313"/>
    </row>
    <row r="36" spans="1:10" s="4" customFormat="1" ht="48.75" customHeight="1" x14ac:dyDescent="0.2">
      <c r="A36" s="412" t="s">
        <v>117</v>
      </c>
      <c r="B36" s="420" t="s">
        <v>353</v>
      </c>
      <c r="C36" s="2" t="s">
        <v>351</v>
      </c>
      <c r="D36" s="265" t="s">
        <v>352</v>
      </c>
      <c r="E36" s="81" t="s">
        <v>59</v>
      </c>
      <c r="F36" s="47" t="s">
        <v>28</v>
      </c>
      <c r="G36" s="79">
        <f t="shared" ref="G36:G38" si="8">IF(F36="YES",0,IF(F36="NO",1,IF(F36="NA",0,IF(F36="",0))))</f>
        <v>0</v>
      </c>
      <c r="H36" s="175"/>
      <c r="I36" s="28"/>
      <c r="J36" s="337">
        <v>45809</v>
      </c>
    </row>
    <row r="37" spans="1:10" s="4" customFormat="1" ht="25.5" x14ac:dyDescent="0.2">
      <c r="A37" s="414"/>
      <c r="B37" s="421"/>
      <c r="C37" s="2" t="s">
        <v>354</v>
      </c>
      <c r="D37" s="265" t="s">
        <v>355</v>
      </c>
      <c r="E37" s="46" t="s">
        <v>27</v>
      </c>
      <c r="F37" s="47" t="s">
        <v>464</v>
      </c>
      <c r="G37" s="79">
        <f t="shared" si="8"/>
        <v>0</v>
      </c>
      <c r="H37" s="175" t="s">
        <v>509</v>
      </c>
      <c r="I37" s="29"/>
      <c r="J37" s="337">
        <v>45809</v>
      </c>
    </row>
    <row r="38" spans="1:10" s="4" customFormat="1" ht="45" x14ac:dyDescent="0.2">
      <c r="A38" s="414"/>
      <c r="B38" s="421"/>
      <c r="C38" s="2" t="s">
        <v>356</v>
      </c>
      <c r="D38" s="265" t="s">
        <v>261</v>
      </c>
      <c r="E38" s="46" t="s">
        <v>27</v>
      </c>
      <c r="F38" s="47" t="s">
        <v>464</v>
      </c>
      <c r="G38" s="79">
        <f t="shared" si="8"/>
        <v>0</v>
      </c>
      <c r="H38" s="175" t="s">
        <v>563</v>
      </c>
      <c r="I38" s="29"/>
      <c r="J38" s="337">
        <v>45809</v>
      </c>
    </row>
    <row r="39" spans="1:10" s="7" customFormat="1" ht="12.75" x14ac:dyDescent="0.2">
      <c r="A39" s="234"/>
      <c r="B39" s="219" t="s">
        <v>1</v>
      </c>
      <c r="C39" s="91"/>
      <c r="D39" s="143"/>
      <c r="E39" s="92"/>
      <c r="F39" s="93"/>
      <c r="G39" s="90">
        <f>SUM(G36:G38)</f>
        <v>0</v>
      </c>
      <c r="H39" s="224"/>
      <c r="I39" s="88"/>
      <c r="J39" s="313"/>
    </row>
    <row r="40" spans="1:10" s="7" customFormat="1" ht="33.75" x14ac:dyDescent="0.2">
      <c r="A40" s="426" t="s">
        <v>300</v>
      </c>
      <c r="B40" s="421" t="s">
        <v>357</v>
      </c>
      <c r="C40" s="1" t="s">
        <v>358</v>
      </c>
      <c r="D40" s="266" t="s">
        <v>262</v>
      </c>
      <c r="E40" s="82" t="s">
        <v>27</v>
      </c>
      <c r="F40" s="49" t="s">
        <v>464</v>
      </c>
      <c r="G40" s="79">
        <f>IF(F40="YES",0,IF(F40="NO",1,IF(F40="NA",0,IF(F40="",0))))</f>
        <v>0</v>
      </c>
      <c r="H40" s="199"/>
      <c r="I40" s="28"/>
      <c r="J40" s="337">
        <v>45809</v>
      </c>
    </row>
    <row r="41" spans="1:10" s="7" customFormat="1" ht="56.25" x14ac:dyDescent="0.2">
      <c r="A41" s="416"/>
      <c r="B41" s="421"/>
      <c r="C41" s="2" t="s">
        <v>232</v>
      </c>
      <c r="D41" s="265" t="s">
        <v>263</v>
      </c>
      <c r="E41" s="81" t="s">
        <v>27</v>
      </c>
      <c r="F41" s="10" t="s">
        <v>28</v>
      </c>
      <c r="G41" s="79">
        <f>IF(F41="YES",0,IF(F41="NO",1,IF(F41="NA",0,IF(F41="",0))))</f>
        <v>0</v>
      </c>
      <c r="H41" s="177"/>
      <c r="I41" s="28"/>
      <c r="J41" s="337">
        <v>45809</v>
      </c>
    </row>
    <row r="42" spans="1:10" s="6" customFormat="1" ht="25.5" x14ac:dyDescent="0.2">
      <c r="A42" s="417"/>
      <c r="B42" s="421"/>
      <c r="C42" s="225" t="s">
        <v>233</v>
      </c>
      <c r="D42" s="267" t="s">
        <v>264</v>
      </c>
      <c r="E42" s="226" t="s">
        <v>27</v>
      </c>
      <c r="F42" s="227" t="s">
        <v>28</v>
      </c>
      <c r="G42" s="228">
        <f>IF(F42="YES",0,IF(F42="NO",1,IF(F42="NA",0,IF(F42="",0))))</f>
        <v>0</v>
      </c>
      <c r="H42" s="229"/>
      <c r="I42" s="28"/>
      <c r="J42" s="337">
        <v>45809</v>
      </c>
    </row>
    <row r="43" spans="1:10" s="6" customFormat="1" ht="13.5" thickBot="1" x14ac:dyDescent="0.25">
      <c r="A43" s="155"/>
      <c r="B43" s="218" t="s">
        <v>1</v>
      </c>
      <c r="C43" s="85"/>
      <c r="D43" s="144"/>
      <c r="E43" s="86"/>
      <c r="F43" s="103"/>
      <c r="G43" s="189">
        <f>SUM(G40:G42)</f>
        <v>0</v>
      </c>
      <c r="H43" s="232"/>
      <c r="I43" s="221"/>
      <c r="J43" s="315"/>
    </row>
    <row r="44" spans="1:10" ht="22.15" customHeight="1" thickBot="1" x14ac:dyDescent="0.2">
      <c r="C44" s="84" t="s">
        <v>205</v>
      </c>
      <c r="F44" s="230" t="s">
        <v>1</v>
      </c>
      <c r="G44" s="260">
        <f>SUM(G8+G11+G14+G17+G20+G23+G25+G30+G32+G35+G39+G43)</f>
        <v>0</v>
      </c>
    </row>
    <row r="45" spans="1:10" ht="24" customHeight="1" x14ac:dyDescent="0.15"/>
    <row r="46" spans="1:10" ht="18" customHeight="1" x14ac:dyDescent="0.15"/>
  </sheetData>
  <mergeCells count="20">
    <mergeCell ref="B26:B29"/>
    <mergeCell ref="B33:B34"/>
    <mergeCell ref="B40:B42"/>
    <mergeCell ref="B36:B38"/>
    <mergeCell ref="B18:B19"/>
    <mergeCell ref="B5:B7"/>
    <mergeCell ref="B9:B10"/>
    <mergeCell ref="B12:B13"/>
    <mergeCell ref="B21:B22"/>
    <mergeCell ref="A5:A7"/>
    <mergeCell ref="A9:A10"/>
    <mergeCell ref="A12:A13"/>
    <mergeCell ref="A15:A16"/>
    <mergeCell ref="B15:B16"/>
    <mergeCell ref="A40:A42"/>
    <mergeCell ref="A18:A19"/>
    <mergeCell ref="A21:A22"/>
    <mergeCell ref="A26:A29"/>
    <mergeCell ref="A33:A34"/>
    <mergeCell ref="A36:A38"/>
  </mergeCells>
  <conditionalFormatting sqref="F5:F7">
    <cfRule type="cellIs" dxfId="97" priority="1" stopIfTrue="1" operator="equal">
      <formula>"no"</formula>
    </cfRule>
  </conditionalFormatting>
  <conditionalFormatting sqref="F9:F10 F12:F13 F15:F16 F18:F19 F21:F22 F24 F26:F29 F31 F33:F34 F36:F38 F40:F42">
    <cfRule type="cellIs" dxfId="96" priority="55" stopIfTrue="1" operator="equal">
      <formula>"no"</formula>
    </cfRule>
  </conditionalFormatting>
  <conditionalFormatting sqref="G8">
    <cfRule type="cellIs" dxfId="95" priority="49" operator="between">
      <formula>7</formula>
      <formula>10</formula>
    </cfRule>
    <cfRule type="cellIs" dxfId="94" priority="50" operator="between">
      <formula>4</formula>
      <formula>6</formula>
    </cfRule>
    <cfRule type="cellIs" dxfId="93" priority="51" operator="between">
      <formula>0</formula>
      <formula>3</formula>
    </cfRule>
  </conditionalFormatting>
  <conditionalFormatting sqref="G11">
    <cfRule type="cellIs" dxfId="92" priority="46" operator="between">
      <formula>7</formula>
      <formula>10</formula>
    </cfRule>
    <cfRule type="cellIs" dxfId="91" priority="47" operator="between">
      <formula>4</formula>
      <formula>6</formula>
    </cfRule>
    <cfRule type="cellIs" dxfId="90" priority="48" operator="between">
      <formula>0</formula>
      <formula>3</formula>
    </cfRule>
  </conditionalFormatting>
  <conditionalFormatting sqref="G14">
    <cfRule type="cellIs" dxfId="89" priority="37" operator="between">
      <formula>7</formula>
      <formula>10</formula>
    </cfRule>
    <cfRule type="cellIs" dxfId="88" priority="38" operator="between">
      <formula>4</formula>
      <formula>6</formula>
    </cfRule>
    <cfRule type="cellIs" dxfId="87" priority="39" operator="between">
      <formula>0</formula>
      <formula>3</formula>
    </cfRule>
  </conditionalFormatting>
  <conditionalFormatting sqref="G17">
    <cfRule type="cellIs" dxfId="86" priority="34" operator="between">
      <formula>7</formula>
      <formula>10</formula>
    </cfRule>
    <cfRule type="cellIs" dxfId="85" priority="35" operator="between">
      <formula>4</formula>
      <formula>6</formula>
    </cfRule>
    <cfRule type="cellIs" dxfId="84" priority="36" operator="between">
      <formula>0</formula>
      <formula>3</formula>
    </cfRule>
  </conditionalFormatting>
  <conditionalFormatting sqref="G20">
    <cfRule type="cellIs" dxfId="83" priority="28" operator="between">
      <formula>7</formula>
      <formula>10</formula>
    </cfRule>
    <cfRule type="cellIs" dxfId="82" priority="29" operator="between">
      <formula>4</formula>
      <formula>6</formula>
    </cfRule>
    <cfRule type="cellIs" dxfId="81" priority="30" operator="between">
      <formula>0</formula>
      <formula>3</formula>
    </cfRule>
  </conditionalFormatting>
  <conditionalFormatting sqref="G23">
    <cfRule type="cellIs" dxfId="80" priority="25" operator="between">
      <formula>7</formula>
      <formula>10</formula>
    </cfRule>
    <cfRule type="cellIs" dxfId="79" priority="26" operator="between">
      <formula>4</formula>
      <formula>6</formula>
    </cfRule>
    <cfRule type="cellIs" dxfId="78" priority="27" operator="between">
      <formula>0</formula>
      <formula>3</formula>
    </cfRule>
  </conditionalFormatting>
  <conditionalFormatting sqref="G25">
    <cfRule type="cellIs" dxfId="77" priority="22" operator="between">
      <formula>7</formula>
      <formula>10</formula>
    </cfRule>
    <cfRule type="cellIs" dxfId="76" priority="23" operator="between">
      <formula>4</formula>
      <formula>6</formula>
    </cfRule>
    <cfRule type="cellIs" dxfId="75" priority="24" operator="between">
      <formula>0</formula>
      <formula>3</formula>
    </cfRule>
  </conditionalFormatting>
  <conditionalFormatting sqref="G30">
    <cfRule type="cellIs" dxfId="74" priority="19" operator="between">
      <formula>7</formula>
      <formula>10</formula>
    </cfRule>
    <cfRule type="cellIs" dxfId="73" priority="20" operator="between">
      <formula>4</formula>
      <formula>6</formula>
    </cfRule>
    <cfRule type="cellIs" dxfId="72" priority="21" operator="between">
      <formula>0</formula>
      <formula>3</formula>
    </cfRule>
  </conditionalFormatting>
  <conditionalFormatting sqref="G32">
    <cfRule type="cellIs" dxfId="71" priority="16" operator="between">
      <formula>7</formula>
      <formula>10</formula>
    </cfRule>
    <cfRule type="cellIs" dxfId="70" priority="17" operator="between">
      <formula>4</formula>
      <formula>6</formula>
    </cfRule>
    <cfRule type="cellIs" dxfId="69" priority="18" operator="between">
      <formula>0</formula>
      <formula>3</formula>
    </cfRule>
  </conditionalFormatting>
  <conditionalFormatting sqref="G35">
    <cfRule type="cellIs" dxfId="68" priority="13" operator="between">
      <formula>7</formula>
      <formula>10</formula>
    </cfRule>
    <cfRule type="cellIs" dxfId="67" priority="14" operator="between">
      <formula>4</formula>
      <formula>6</formula>
    </cfRule>
    <cfRule type="cellIs" dxfId="66" priority="15" operator="between">
      <formula>0</formula>
      <formula>3</formula>
    </cfRule>
  </conditionalFormatting>
  <conditionalFormatting sqref="G39">
    <cfRule type="cellIs" dxfId="65" priority="10" operator="between">
      <formula>7</formula>
      <formula>10</formula>
    </cfRule>
    <cfRule type="cellIs" dxfId="64" priority="11" operator="between">
      <formula>4</formula>
      <formula>6</formula>
    </cfRule>
    <cfRule type="cellIs" dxfId="63" priority="12" operator="between">
      <formula>0</formula>
      <formula>3</formula>
    </cfRule>
  </conditionalFormatting>
  <conditionalFormatting sqref="G43">
    <cfRule type="cellIs" dxfId="62" priority="7" operator="between">
      <formula>7</formula>
      <formula>10</formula>
    </cfRule>
    <cfRule type="cellIs" dxfId="61" priority="8" operator="between">
      <formula>4</formula>
      <formula>6</formula>
    </cfRule>
    <cfRule type="cellIs" dxfId="60" priority="9" operator="between">
      <formula>0</formula>
      <formula>3</formula>
    </cfRule>
  </conditionalFormatting>
  <conditionalFormatting sqref="G44">
    <cfRule type="cellIs" dxfId="59" priority="52" operator="between">
      <formula>7</formula>
      <formula>20</formula>
    </cfRule>
    <cfRule type="cellIs" dxfId="58" priority="53" operator="between">
      <formula>4</formula>
      <formula>6</formula>
    </cfRule>
    <cfRule type="cellIs" dxfId="57" priority="54" operator="between">
      <formula>0</formula>
      <formula>3</formula>
    </cfRule>
  </conditionalFormatting>
  <printOptions horizontalCentered="1"/>
  <pageMargins left="0.23622047244094491" right="0.23622047244094491" top="0.15748031496062992" bottom="0.35433070866141736" header="0.31496062992125984" footer="0.31496062992125984"/>
  <pageSetup paperSize="9" scale="75" orientation="landscape" r:id="rId1"/>
  <ignoredErrors>
    <ignoredError sqref="G30 G25 G11 G8 G39 G35"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3"/>
  <sheetViews>
    <sheetView zoomScale="90" zoomScaleNormal="90" workbookViewId="0">
      <pane ySplit="4" topLeftCell="A26" activePane="bottomLeft" state="frozen"/>
      <selection activeCell="A33" sqref="A33"/>
      <selection pane="bottomLeft" activeCell="P9" sqref="P9"/>
    </sheetView>
  </sheetViews>
  <sheetFormatPr defaultRowHeight="11.25" x14ac:dyDescent="0.15"/>
  <cols>
    <col min="1" max="1" width="5.42578125" customWidth="1"/>
    <col min="2" max="2" width="19" customWidth="1"/>
    <col min="3" max="3" width="34.7109375" customWidth="1"/>
    <col min="4" max="4" width="37.28515625" style="78" customWidth="1"/>
    <col min="5" max="5" width="7" style="5" hidden="1" customWidth="1"/>
    <col min="6" max="6" width="7.85546875" customWidth="1"/>
    <col min="7" max="7" width="8" customWidth="1"/>
    <col min="8" max="8" width="36.28515625" customWidth="1"/>
    <col min="9" max="9" width="31.28515625" customWidth="1"/>
    <col min="10" max="10" width="15" style="31" customWidth="1"/>
  </cols>
  <sheetData>
    <row r="2" spans="1:10" ht="23.25" x14ac:dyDescent="0.35">
      <c r="B2" s="174" t="s">
        <v>265</v>
      </c>
    </row>
    <row r="3" spans="1:10" ht="12" thickBot="1" x14ac:dyDescent="0.2"/>
    <row r="4" spans="1:10" s="6" customFormat="1" ht="51" thickBot="1" x14ac:dyDescent="0.2">
      <c r="A4" s="146" t="s">
        <v>131</v>
      </c>
      <c r="B4" s="148" t="s">
        <v>47</v>
      </c>
      <c r="C4" s="40" t="s">
        <v>61</v>
      </c>
      <c r="D4" s="52" t="s">
        <v>137</v>
      </c>
      <c r="E4" s="154" t="s">
        <v>26</v>
      </c>
      <c r="F4" s="40" t="s">
        <v>209</v>
      </c>
      <c r="G4" s="40" t="s">
        <v>379</v>
      </c>
      <c r="H4" s="42" t="s">
        <v>25</v>
      </c>
      <c r="I4" s="41" t="s">
        <v>203</v>
      </c>
      <c r="J4" s="41" t="s">
        <v>204</v>
      </c>
    </row>
    <row r="5" spans="1:10" s="7" customFormat="1" ht="75.400000000000006" customHeight="1" x14ac:dyDescent="0.2">
      <c r="A5" s="426" t="s">
        <v>118</v>
      </c>
      <c r="B5" s="431" t="s">
        <v>362</v>
      </c>
      <c r="C5" s="150" t="s">
        <v>213</v>
      </c>
      <c r="D5" s="268" t="s">
        <v>359</v>
      </c>
      <c r="E5" s="47" t="s">
        <v>27</v>
      </c>
      <c r="F5" s="10" t="s">
        <v>59</v>
      </c>
      <c r="G5" s="79">
        <f>IF(F5="YES",0,IF(F5="NO",1,IF(F5="NA",0,IF(F5="",0))))</f>
        <v>0</v>
      </c>
      <c r="H5" s="298" t="s">
        <v>522</v>
      </c>
      <c r="I5" s="29"/>
      <c r="J5" s="337">
        <v>45809</v>
      </c>
    </row>
    <row r="6" spans="1:10" s="7" customFormat="1" ht="45" x14ac:dyDescent="0.2">
      <c r="A6" s="416"/>
      <c r="B6" s="432"/>
      <c r="C6" s="150" t="s">
        <v>267</v>
      </c>
      <c r="D6" s="269" t="s">
        <v>360</v>
      </c>
      <c r="E6" s="47" t="s">
        <v>27</v>
      </c>
      <c r="F6" s="10" t="s">
        <v>59</v>
      </c>
      <c r="G6" s="156">
        <f t="shared" ref="G6:G12" si="0">IF(F6="YES",0,IF(F6="NO",1,IF(F6="NA",0,IF(F6="",0))))</f>
        <v>0</v>
      </c>
      <c r="H6" s="178"/>
      <c r="I6" s="29"/>
      <c r="J6" s="337">
        <v>45809</v>
      </c>
    </row>
    <row r="7" spans="1:10" s="7" customFormat="1" ht="62.25" customHeight="1" x14ac:dyDescent="0.2">
      <c r="A7" s="416"/>
      <c r="B7" s="432"/>
      <c r="C7" s="150" t="s">
        <v>361</v>
      </c>
      <c r="D7" s="269" t="s">
        <v>266</v>
      </c>
      <c r="E7" s="47" t="s">
        <v>27</v>
      </c>
      <c r="F7" s="10" t="s">
        <v>59</v>
      </c>
      <c r="G7" s="156">
        <f t="shared" si="0"/>
        <v>0</v>
      </c>
      <c r="H7" s="178"/>
      <c r="I7" s="29"/>
      <c r="J7" s="337">
        <v>45809</v>
      </c>
    </row>
    <row r="8" spans="1:10" s="7" customFormat="1" ht="63.75" x14ac:dyDescent="0.2">
      <c r="A8" s="416"/>
      <c r="B8" s="432"/>
      <c r="C8" s="150" t="s">
        <v>214</v>
      </c>
      <c r="D8" s="271" t="s">
        <v>363</v>
      </c>
      <c r="E8" s="47" t="s">
        <v>27</v>
      </c>
      <c r="F8" s="10" t="s">
        <v>464</v>
      </c>
      <c r="G8" s="156">
        <f t="shared" si="0"/>
        <v>0</v>
      </c>
      <c r="H8" s="178" t="s">
        <v>597</v>
      </c>
      <c r="I8" s="344"/>
      <c r="J8" s="337">
        <v>45809</v>
      </c>
    </row>
    <row r="9" spans="1:10" s="7" customFormat="1" ht="157.5" x14ac:dyDescent="0.2">
      <c r="A9" s="416"/>
      <c r="B9" s="432"/>
      <c r="C9" s="150" t="s">
        <v>215</v>
      </c>
      <c r="D9" s="271" t="s">
        <v>364</v>
      </c>
      <c r="E9" s="47" t="s">
        <v>27</v>
      </c>
      <c r="F9" s="10" t="s">
        <v>464</v>
      </c>
      <c r="G9" s="50">
        <f t="shared" si="0"/>
        <v>0</v>
      </c>
      <c r="H9" s="178" t="s">
        <v>514</v>
      </c>
      <c r="I9" s="176"/>
      <c r="J9" s="337">
        <v>45809</v>
      </c>
    </row>
    <row r="10" spans="1:10" s="7" customFormat="1" ht="33.75" x14ac:dyDescent="0.2">
      <c r="A10" s="416"/>
      <c r="B10" s="432"/>
      <c r="C10" s="150" t="s">
        <v>268</v>
      </c>
      <c r="D10" s="271" t="s">
        <v>269</v>
      </c>
      <c r="E10" s="47" t="s">
        <v>27</v>
      </c>
      <c r="F10" s="10" t="s">
        <v>464</v>
      </c>
      <c r="G10" s="50">
        <f t="shared" si="0"/>
        <v>0</v>
      </c>
      <c r="H10" s="26"/>
      <c r="I10" s="29"/>
      <c r="J10" s="337">
        <v>45809</v>
      </c>
    </row>
    <row r="11" spans="1:10" s="7" customFormat="1" ht="56.25" x14ac:dyDescent="0.2">
      <c r="A11" s="416"/>
      <c r="B11" s="432"/>
      <c r="C11" s="152" t="s">
        <v>217</v>
      </c>
      <c r="D11" s="270" t="s">
        <v>365</v>
      </c>
      <c r="E11" s="45" t="s">
        <v>27</v>
      </c>
      <c r="F11" s="49" t="s">
        <v>464</v>
      </c>
      <c r="G11" s="156">
        <f t="shared" si="0"/>
        <v>0</v>
      </c>
      <c r="H11" s="193" t="s">
        <v>465</v>
      </c>
      <c r="I11" s="188"/>
      <c r="J11" s="337">
        <v>45809</v>
      </c>
    </row>
    <row r="12" spans="1:10" s="7" customFormat="1" ht="110.65" customHeight="1" x14ac:dyDescent="0.2">
      <c r="A12" s="417"/>
      <c r="B12" s="433"/>
      <c r="C12" s="150" t="s">
        <v>211</v>
      </c>
      <c r="D12" s="269" t="s">
        <v>270</v>
      </c>
      <c r="E12" s="47" t="s">
        <v>27</v>
      </c>
      <c r="F12" s="10" t="s">
        <v>464</v>
      </c>
      <c r="G12" s="156">
        <f t="shared" si="0"/>
        <v>0</v>
      </c>
      <c r="H12" s="178" t="s">
        <v>550</v>
      </c>
      <c r="I12" s="176" t="s">
        <v>593</v>
      </c>
      <c r="J12" s="337">
        <v>45809</v>
      </c>
    </row>
    <row r="13" spans="1:10" s="7" customFormat="1" ht="13.5" thickBot="1" x14ac:dyDescent="0.25">
      <c r="A13" s="147"/>
      <c r="B13" s="149" t="s">
        <v>1</v>
      </c>
      <c r="C13" s="149"/>
      <c r="D13" s="153"/>
      <c r="E13" s="155"/>
      <c r="F13" s="103"/>
      <c r="G13" s="158">
        <f>SUM(G5:G12)</f>
        <v>0</v>
      </c>
      <c r="H13" s="87"/>
      <c r="I13" s="88"/>
      <c r="J13" s="313"/>
    </row>
    <row r="14" spans="1:10" s="7" customFormat="1" ht="133.15" customHeight="1" x14ac:dyDescent="0.2">
      <c r="A14" s="145" t="s">
        <v>119</v>
      </c>
      <c r="B14" s="50" t="s">
        <v>366</v>
      </c>
      <c r="C14" s="150" t="s">
        <v>368</v>
      </c>
      <c r="D14" s="269" t="s">
        <v>367</v>
      </c>
      <c r="E14" s="47" t="s">
        <v>27</v>
      </c>
      <c r="F14" s="10" t="s">
        <v>464</v>
      </c>
      <c r="G14" s="156">
        <f>IF(F14="YES",0,IF(F14="NO",1,IF(F14="NA",0,IF(F14="",0))))</f>
        <v>0</v>
      </c>
      <c r="H14" s="177"/>
      <c r="I14" s="179"/>
      <c r="J14" s="337">
        <v>45809</v>
      </c>
    </row>
    <row r="15" spans="1:10" s="7" customFormat="1" ht="13.5" thickBot="1" x14ac:dyDescent="0.25">
      <c r="A15" s="163"/>
      <c r="B15" s="149" t="s">
        <v>1</v>
      </c>
      <c r="C15" s="149"/>
      <c r="D15" s="153"/>
      <c r="E15" s="155"/>
      <c r="F15" s="103"/>
      <c r="G15" s="158">
        <f>SUM(G14)</f>
        <v>0</v>
      </c>
      <c r="H15" s="89"/>
      <c r="I15" s="88"/>
      <c r="J15" s="313"/>
    </row>
    <row r="16" spans="1:10" s="7" customFormat="1" ht="93" customHeight="1" x14ac:dyDescent="0.2">
      <c r="A16" s="415" t="s">
        <v>120</v>
      </c>
      <c r="B16" s="431" t="s">
        <v>272</v>
      </c>
      <c r="C16" s="150" t="s">
        <v>210</v>
      </c>
      <c r="D16" s="271" t="s">
        <v>369</v>
      </c>
      <c r="E16" s="47" t="s">
        <v>27</v>
      </c>
      <c r="F16" s="10" t="s">
        <v>464</v>
      </c>
      <c r="G16" s="156">
        <f t="shared" ref="G16:G17" si="1">IF(F16="YES",0,IF(F16="NO",1,IF(F16="NA",0,IF(F16="",0))))</f>
        <v>0</v>
      </c>
      <c r="H16" s="178" t="s">
        <v>551</v>
      </c>
      <c r="I16" s="29"/>
      <c r="J16" s="337">
        <v>45809</v>
      </c>
    </row>
    <row r="17" spans="1:10" s="7" customFormat="1" ht="90" x14ac:dyDescent="0.2">
      <c r="A17" s="417"/>
      <c r="B17" s="432"/>
      <c r="C17" s="151" t="s">
        <v>370</v>
      </c>
      <c r="D17" s="271" t="s">
        <v>371</v>
      </c>
      <c r="E17" s="47" t="s">
        <v>27</v>
      </c>
      <c r="F17" s="10" t="s">
        <v>464</v>
      </c>
      <c r="G17" s="156">
        <f t="shared" si="1"/>
        <v>0</v>
      </c>
      <c r="H17" s="178" t="s">
        <v>552</v>
      </c>
      <c r="I17" s="29"/>
      <c r="J17" s="337">
        <v>45809</v>
      </c>
    </row>
    <row r="18" spans="1:10" s="7" customFormat="1" ht="13.5" thickBot="1" x14ac:dyDescent="0.25">
      <c r="A18" s="147"/>
      <c r="B18" s="149" t="s">
        <v>1</v>
      </c>
      <c r="C18" s="149"/>
      <c r="D18" s="153"/>
      <c r="E18" s="155"/>
      <c r="F18" s="103"/>
      <c r="G18" s="157">
        <f>SUM(G16:G17)</f>
        <v>0</v>
      </c>
      <c r="H18" s="180"/>
      <c r="I18" s="88"/>
      <c r="J18" s="313"/>
    </row>
    <row r="19" spans="1:10" s="7" customFormat="1" ht="56.25" x14ac:dyDescent="0.2">
      <c r="A19" s="426" t="s">
        <v>121</v>
      </c>
      <c r="B19" s="435" t="s">
        <v>372</v>
      </c>
      <c r="C19" s="150" t="s">
        <v>212</v>
      </c>
      <c r="D19" s="271" t="s">
        <v>373</v>
      </c>
      <c r="E19" s="47" t="s">
        <v>28</v>
      </c>
      <c r="F19" s="10" t="s">
        <v>28</v>
      </c>
      <c r="G19" s="156">
        <f t="shared" ref="G19:G21" si="2">IF(F19="YES",0,IF(F19="NO",1,IF(F19="NA",0,IF(F19="",0))))</f>
        <v>0</v>
      </c>
      <c r="H19" s="178"/>
      <c r="I19" s="29"/>
      <c r="J19" s="337">
        <v>45809</v>
      </c>
    </row>
    <row r="20" spans="1:10" s="7" customFormat="1" ht="33.75" x14ac:dyDescent="0.2">
      <c r="A20" s="416"/>
      <c r="B20" s="432"/>
      <c r="C20" s="150" t="s">
        <v>271</v>
      </c>
      <c r="D20" s="271" t="s">
        <v>374</v>
      </c>
      <c r="E20" s="47" t="s">
        <v>28</v>
      </c>
      <c r="F20" s="10" t="s">
        <v>28</v>
      </c>
      <c r="G20" s="156">
        <f t="shared" si="2"/>
        <v>0</v>
      </c>
      <c r="H20" s="178"/>
      <c r="I20" s="29"/>
      <c r="J20" s="337">
        <v>45809</v>
      </c>
    </row>
    <row r="21" spans="1:10" s="7" customFormat="1" ht="67.5" x14ac:dyDescent="0.2">
      <c r="A21" s="417"/>
      <c r="B21" s="433"/>
      <c r="C21" s="152" t="s">
        <v>216</v>
      </c>
      <c r="D21" s="271" t="s">
        <v>375</v>
      </c>
      <c r="E21" s="47" t="s">
        <v>27</v>
      </c>
      <c r="F21" s="10" t="s">
        <v>28</v>
      </c>
      <c r="G21" s="156">
        <f t="shared" si="2"/>
        <v>0</v>
      </c>
      <c r="H21" s="178"/>
      <c r="I21" s="29"/>
      <c r="J21" s="337">
        <v>45809</v>
      </c>
    </row>
    <row r="22" spans="1:10" s="7" customFormat="1" ht="13.5" thickBot="1" x14ac:dyDescent="0.25">
      <c r="A22" s="165"/>
      <c r="B22" s="164" t="s">
        <v>1</v>
      </c>
      <c r="C22" s="149"/>
      <c r="D22" s="153"/>
      <c r="E22" s="155"/>
      <c r="F22" s="103"/>
      <c r="G22" s="157">
        <f>SUM(G19:G21)</f>
        <v>0</v>
      </c>
      <c r="H22" s="87"/>
      <c r="I22" s="88"/>
      <c r="J22" s="313"/>
    </row>
    <row r="23" spans="1:10" ht="30.75" customHeight="1" thickBot="1" x14ac:dyDescent="0.2">
      <c r="B23" s="434" t="s">
        <v>295</v>
      </c>
      <c r="C23" s="434"/>
      <c r="F23" s="83" t="s">
        <v>1</v>
      </c>
      <c r="G23" s="77">
        <f>SUM(G13+G18+G22+G15)</f>
        <v>0</v>
      </c>
    </row>
  </sheetData>
  <mergeCells count="7">
    <mergeCell ref="B5:B12"/>
    <mergeCell ref="B23:C23"/>
    <mergeCell ref="B16:B17"/>
    <mergeCell ref="B19:B21"/>
    <mergeCell ref="A5:A12"/>
    <mergeCell ref="A16:A17"/>
    <mergeCell ref="A19:A21"/>
  </mergeCells>
  <conditionalFormatting sqref="F5:F12">
    <cfRule type="cellIs" dxfId="56" priority="10" stopIfTrue="1" operator="equal">
      <formula>"no"</formula>
    </cfRule>
  </conditionalFormatting>
  <conditionalFormatting sqref="F14 F16:F17 F19:F21">
    <cfRule type="cellIs" dxfId="55" priority="47" stopIfTrue="1" operator="equal">
      <formula>"no"</formula>
    </cfRule>
  </conditionalFormatting>
  <conditionalFormatting sqref="G13">
    <cfRule type="cellIs" dxfId="54" priority="1" operator="between">
      <formula>6</formula>
      <formula>20</formula>
    </cfRule>
    <cfRule type="cellIs" dxfId="53" priority="2" operator="between">
      <formula>3</formula>
      <formula>5</formula>
    </cfRule>
    <cfRule type="cellIs" dxfId="52" priority="3" operator="between">
      <formula>0</formula>
      <formula>2</formula>
    </cfRule>
  </conditionalFormatting>
  <conditionalFormatting sqref="G15">
    <cfRule type="cellIs" dxfId="51" priority="23" operator="between">
      <formula>6</formula>
      <formula>20</formula>
    </cfRule>
    <cfRule type="cellIs" dxfId="50" priority="24" operator="between">
      <formula>3</formula>
      <formula>5</formula>
    </cfRule>
    <cfRule type="cellIs" dxfId="49" priority="25" operator="between">
      <formula>0</formula>
      <formula>2</formula>
    </cfRule>
  </conditionalFormatting>
  <conditionalFormatting sqref="G18">
    <cfRule type="cellIs" dxfId="48" priority="7" operator="between">
      <formula>6</formula>
      <formula>20</formula>
    </cfRule>
    <cfRule type="cellIs" dxfId="47" priority="8" operator="between">
      <formula>3</formula>
      <formula>5</formula>
    </cfRule>
    <cfRule type="cellIs" dxfId="46" priority="9" operator="between">
      <formula>0</formula>
      <formula>2</formula>
    </cfRule>
  </conditionalFormatting>
  <conditionalFormatting sqref="G22">
    <cfRule type="cellIs" dxfId="45" priority="42" operator="between">
      <formula>3</formula>
      <formula>5</formula>
    </cfRule>
    <cfRule type="cellIs" dxfId="44" priority="43" operator="between">
      <formula>0</formula>
      <formula>2</formula>
    </cfRule>
  </conditionalFormatting>
  <conditionalFormatting sqref="G22:G23">
    <cfRule type="cellIs" dxfId="43" priority="41" operator="between">
      <formula>6</formula>
      <formula>20</formula>
    </cfRule>
  </conditionalFormatting>
  <conditionalFormatting sqref="G23">
    <cfRule type="cellIs" dxfId="42" priority="45" operator="between">
      <formula>3</formula>
      <formula>5</formula>
    </cfRule>
    <cfRule type="cellIs" dxfId="41" priority="46" operator="between">
      <formula>0</formula>
      <formula>2</formula>
    </cfRule>
  </conditionalFormatting>
  <printOptions horizontalCentered="1"/>
  <pageMargins left="0.23622047244094491" right="0.23622047244094491" top="0.15748031496062992" bottom="0.15748031496062992" header="0.31496062992125984" footer="0.31496062992125984"/>
  <pageSetup paperSize="9" scale="70" orientation="landscape" r:id="rId1"/>
  <ignoredErrors>
    <ignoredError sqref="G13 G15 G18"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zoomScale="90" zoomScaleNormal="90" workbookViewId="0">
      <pane ySplit="4" topLeftCell="A32" activePane="bottomLeft" state="frozen"/>
      <selection activeCell="A33" sqref="A33"/>
      <selection pane="bottomLeft" activeCell="L19" sqref="L19"/>
    </sheetView>
  </sheetViews>
  <sheetFormatPr defaultRowHeight="11.25" x14ac:dyDescent="0.15"/>
  <cols>
    <col min="1" max="1" width="6.42578125" style="31" customWidth="1"/>
    <col min="2" max="2" width="19.140625" customWidth="1"/>
    <col min="3" max="3" width="36.140625" customWidth="1"/>
    <col min="4" max="4" width="36.5703125" style="161" customWidth="1"/>
    <col min="5" max="5" width="8.85546875" hidden="1" customWidth="1"/>
    <col min="8" max="8" width="40.28515625" customWidth="1"/>
    <col min="9" max="9" width="31.5703125" customWidth="1"/>
    <col min="10" max="10" width="13.7109375" customWidth="1"/>
    <col min="11" max="11" width="12.85546875" customWidth="1"/>
  </cols>
  <sheetData>
    <row r="1" spans="1:21" x14ac:dyDescent="0.15">
      <c r="C1" s="53"/>
    </row>
    <row r="2" spans="1:21" ht="23.25" x14ac:dyDescent="0.35">
      <c r="B2" s="174" t="s">
        <v>376</v>
      </c>
    </row>
    <row r="3" spans="1:21" ht="12" thickBot="1" x14ac:dyDescent="0.2"/>
    <row r="4" spans="1:21" ht="70.900000000000006" customHeight="1" thickBot="1" x14ac:dyDescent="0.2">
      <c r="A4" s="69" t="s">
        <v>131</v>
      </c>
      <c r="B4" s="40" t="s">
        <v>48</v>
      </c>
      <c r="C4" s="71" t="s">
        <v>44</v>
      </c>
      <c r="D4" s="134" t="s">
        <v>137</v>
      </c>
      <c r="E4" s="159" t="s">
        <v>244</v>
      </c>
      <c r="F4" s="40" t="s">
        <v>209</v>
      </c>
      <c r="G4" s="38" t="s">
        <v>377</v>
      </c>
      <c r="H4" s="42" t="s">
        <v>25</v>
      </c>
      <c r="I4" s="41" t="s">
        <v>339</v>
      </c>
      <c r="J4" s="41" t="s">
        <v>378</v>
      </c>
      <c r="N4" s="5"/>
      <c r="P4" s="5"/>
      <c r="S4" s="27"/>
      <c r="T4" s="27"/>
      <c r="U4" s="27"/>
    </row>
    <row r="5" spans="1:21" ht="25.5" x14ac:dyDescent="0.2">
      <c r="A5" s="412" t="s">
        <v>122</v>
      </c>
      <c r="B5" s="435" t="s">
        <v>382</v>
      </c>
      <c r="C5" s="137" t="s">
        <v>381</v>
      </c>
      <c r="D5" s="436" t="s">
        <v>384</v>
      </c>
      <c r="E5" s="160" t="s">
        <v>59</v>
      </c>
      <c r="F5" s="135" t="s">
        <v>464</v>
      </c>
      <c r="G5" s="79">
        <f>IF(F5="YES",0,IF(F5="NO",1,IF(F5="NA",0,IF(F5="",0))))</f>
        <v>0</v>
      </c>
      <c r="H5" s="26" t="s">
        <v>523</v>
      </c>
      <c r="I5" s="29"/>
      <c r="J5" s="302">
        <v>45809</v>
      </c>
      <c r="N5" s="5"/>
      <c r="P5" s="5"/>
      <c r="S5" s="27"/>
      <c r="T5" s="27"/>
      <c r="U5" s="27"/>
    </row>
    <row r="6" spans="1:21" ht="57" customHeight="1" x14ac:dyDescent="0.2">
      <c r="A6" s="414"/>
      <c r="B6" s="432"/>
      <c r="C6" s="137" t="s">
        <v>383</v>
      </c>
      <c r="D6" s="437"/>
      <c r="E6" s="160"/>
      <c r="F6" s="135" t="s">
        <v>524</v>
      </c>
      <c r="G6" s="79">
        <f>IF(F6="YES",0,IF(F6="NO",1,IF(F6="NA",0,IF(F6="",0))))</f>
        <v>0</v>
      </c>
      <c r="H6" s="178"/>
      <c r="I6" s="176"/>
      <c r="J6" s="302">
        <v>45809</v>
      </c>
      <c r="N6" s="5"/>
      <c r="P6" s="5"/>
      <c r="S6" s="27"/>
      <c r="T6" s="27"/>
      <c r="U6" s="27"/>
    </row>
    <row r="7" spans="1:21" s="4" customFormat="1" ht="50.25" customHeight="1" x14ac:dyDescent="0.2">
      <c r="A7" s="414"/>
      <c r="B7" s="432"/>
      <c r="C7" s="137" t="s">
        <v>219</v>
      </c>
      <c r="D7" s="437"/>
      <c r="E7" s="160"/>
      <c r="F7" s="135" t="s">
        <v>464</v>
      </c>
      <c r="G7" s="79">
        <f>IF(F7="YES",0,IF(F7="NO",1,IF(F7="NA",0,IF(F7="",0))))</f>
        <v>0</v>
      </c>
      <c r="H7" s="26" t="s">
        <v>525</v>
      </c>
      <c r="I7" s="29"/>
      <c r="J7" s="302">
        <v>45809</v>
      </c>
    </row>
    <row r="8" spans="1:21" s="4" customFormat="1" ht="25.5" x14ac:dyDescent="0.2">
      <c r="A8" s="414"/>
      <c r="B8" s="432"/>
      <c r="C8" s="137" t="s">
        <v>567</v>
      </c>
      <c r="D8" s="437"/>
      <c r="E8" s="160"/>
      <c r="F8" s="135" t="s">
        <v>464</v>
      </c>
      <c r="G8" s="79">
        <f>IF(F8="YES",0,IF(F8="NO",1,IF(F8="NA",0,IF(F8="",0))))</f>
        <v>0</v>
      </c>
      <c r="H8" s="26"/>
      <c r="I8" s="29"/>
      <c r="J8" s="302">
        <v>45809</v>
      </c>
    </row>
    <row r="9" spans="1:21" s="4" customFormat="1" ht="39.75" customHeight="1" x14ac:dyDescent="0.2">
      <c r="A9" s="413"/>
      <c r="B9" s="433"/>
      <c r="C9" s="137" t="s">
        <v>220</v>
      </c>
      <c r="D9" s="438"/>
      <c r="E9" s="160"/>
      <c r="F9" s="135" t="s">
        <v>464</v>
      </c>
      <c r="G9" s="79">
        <f>IF(F9="YES",0,IF(F9="NO",1,IF(F9="NA",0,IF(F9="",0))))</f>
        <v>0</v>
      </c>
      <c r="H9" s="26"/>
      <c r="I9" s="29"/>
      <c r="J9" s="302">
        <v>45809</v>
      </c>
    </row>
    <row r="10" spans="1:21" s="4" customFormat="1" ht="13.5" thickBot="1" x14ac:dyDescent="0.25">
      <c r="A10" s="106"/>
      <c r="B10" s="106" t="s">
        <v>1</v>
      </c>
      <c r="C10" s="139"/>
      <c r="D10" s="272"/>
      <c r="E10" s="110"/>
      <c r="F10" s="108"/>
      <c r="G10" s="189">
        <f>SUM(G5:G9)</f>
        <v>0</v>
      </c>
      <c r="H10" s="109"/>
      <c r="I10" s="113"/>
      <c r="J10" s="113"/>
    </row>
    <row r="11" spans="1:21" s="4" customFormat="1" ht="38.25" x14ac:dyDescent="0.2">
      <c r="A11" s="430" t="s">
        <v>515</v>
      </c>
      <c r="B11" s="432" t="s">
        <v>385</v>
      </c>
      <c r="C11" s="141" t="s">
        <v>386</v>
      </c>
      <c r="D11" s="437" t="s">
        <v>526</v>
      </c>
      <c r="E11" s="186"/>
      <c r="F11" s="187" t="s">
        <v>464</v>
      </c>
      <c r="G11" s="79">
        <f>IF(F11="YES",0,IF(F11="NO",1,IF(F11="NA",0,IF(F11="",0))))</f>
        <v>0</v>
      </c>
      <c r="H11" s="193"/>
      <c r="I11" s="194"/>
      <c r="J11" s="302">
        <v>45809</v>
      </c>
    </row>
    <row r="12" spans="1:21" s="4" customFormat="1" ht="48" customHeight="1" x14ac:dyDescent="0.2">
      <c r="A12" s="413"/>
      <c r="B12" s="433"/>
      <c r="C12" s="138" t="s">
        <v>236</v>
      </c>
      <c r="D12" s="438"/>
      <c r="E12" s="160"/>
      <c r="F12" s="136" t="s">
        <v>464</v>
      </c>
      <c r="G12" s="79">
        <f>IF(F12="YES",0,IF(F12="NO",1,IF(F12="NA",0,IF(F12="",0))))</f>
        <v>0</v>
      </c>
      <c r="H12" s="192"/>
      <c r="I12" s="176"/>
      <c r="J12" s="302">
        <v>45809</v>
      </c>
    </row>
    <row r="13" spans="1:21" s="4" customFormat="1" ht="13.5" thickBot="1" x14ac:dyDescent="0.25">
      <c r="A13" s="106"/>
      <c r="B13" s="106" t="s">
        <v>1</v>
      </c>
      <c r="C13" s="139"/>
      <c r="D13" s="272"/>
      <c r="E13" s="110"/>
      <c r="F13" s="108"/>
      <c r="G13" s="158">
        <f>SUM(G11:G12)</f>
        <v>0</v>
      </c>
      <c r="H13" s="195"/>
      <c r="I13" s="196"/>
      <c r="J13" s="105"/>
    </row>
    <row r="14" spans="1:21" s="4" customFormat="1" ht="61.5" customHeight="1" x14ac:dyDescent="0.2">
      <c r="A14" s="415" t="s">
        <v>123</v>
      </c>
      <c r="B14" s="435" t="s">
        <v>387</v>
      </c>
      <c r="C14" s="137" t="s">
        <v>19</v>
      </c>
      <c r="D14" s="273" t="s">
        <v>388</v>
      </c>
      <c r="E14" s="130"/>
      <c r="F14" s="10" t="s">
        <v>464</v>
      </c>
      <c r="G14" s="79">
        <f t="shared" ref="G14:G20" si="0">IF(F14="YES",0,IF(F14="NO",1,IF(F14="NA",0,IF(F14="",0))))</f>
        <v>0</v>
      </c>
      <c r="H14" s="177"/>
      <c r="I14" s="191"/>
      <c r="J14" s="302">
        <v>45809</v>
      </c>
    </row>
    <row r="15" spans="1:21" s="6" customFormat="1" ht="38.25" x14ac:dyDescent="0.2">
      <c r="A15" s="416"/>
      <c r="B15" s="432"/>
      <c r="C15" s="137" t="s">
        <v>13</v>
      </c>
      <c r="D15" s="303" t="s">
        <v>273</v>
      </c>
      <c r="E15" s="130"/>
      <c r="F15" s="10" t="s">
        <v>464</v>
      </c>
      <c r="G15" s="79">
        <f t="shared" si="0"/>
        <v>0</v>
      </c>
      <c r="H15" s="177"/>
      <c r="I15" s="191"/>
      <c r="J15" s="302">
        <v>45809</v>
      </c>
    </row>
    <row r="16" spans="1:21" s="7" customFormat="1" ht="44.65" customHeight="1" x14ac:dyDescent="0.2">
      <c r="A16" s="416"/>
      <c r="B16" s="432"/>
      <c r="C16" s="137" t="s">
        <v>14</v>
      </c>
      <c r="D16" s="437" t="s">
        <v>274</v>
      </c>
      <c r="E16" s="130"/>
      <c r="F16" s="10" t="s">
        <v>524</v>
      </c>
      <c r="G16" s="79">
        <f t="shared" si="0"/>
        <v>0</v>
      </c>
      <c r="H16" s="177" t="s">
        <v>527</v>
      </c>
      <c r="I16" s="191"/>
      <c r="J16" s="302">
        <v>45809</v>
      </c>
    </row>
    <row r="17" spans="1:10" s="7" customFormat="1" ht="25.5" x14ac:dyDescent="0.2">
      <c r="A17" s="416"/>
      <c r="B17" s="432"/>
      <c r="C17" s="137" t="s">
        <v>15</v>
      </c>
      <c r="D17" s="437"/>
      <c r="E17" s="130"/>
      <c r="F17" s="10" t="s">
        <v>464</v>
      </c>
      <c r="G17" s="79">
        <f t="shared" si="0"/>
        <v>0</v>
      </c>
      <c r="H17" s="177" t="s">
        <v>589</v>
      </c>
      <c r="I17" s="191"/>
      <c r="J17" s="302">
        <v>45809</v>
      </c>
    </row>
    <row r="18" spans="1:10" s="7" customFormat="1" ht="25.5" x14ac:dyDescent="0.2">
      <c r="A18" s="416"/>
      <c r="B18" s="432"/>
      <c r="C18" s="137" t="s">
        <v>16</v>
      </c>
      <c r="D18" s="437"/>
      <c r="E18" s="130"/>
      <c r="F18" s="10" t="s">
        <v>464</v>
      </c>
      <c r="G18" s="79">
        <f t="shared" si="0"/>
        <v>0</v>
      </c>
      <c r="H18" s="177"/>
      <c r="I18" s="191"/>
      <c r="J18" s="302">
        <v>45809</v>
      </c>
    </row>
    <row r="19" spans="1:10" s="7" customFormat="1" ht="25.5" x14ac:dyDescent="0.2">
      <c r="A19" s="416"/>
      <c r="B19" s="432"/>
      <c r="C19" s="137" t="s">
        <v>17</v>
      </c>
      <c r="D19" s="437"/>
      <c r="E19" s="130"/>
      <c r="F19" s="10" t="s">
        <v>524</v>
      </c>
      <c r="G19" s="79">
        <f t="shared" si="0"/>
        <v>0</v>
      </c>
      <c r="H19" s="177"/>
      <c r="I19" s="191"/>
      <c r="J19" s="302">
        <v>45809</v>
      </c>
    </row>
    <row r="20" spans="1:10" s="7" customFormat="1" ht="29.65" customHeight="1" x14ac:dyDescent="0.2">
      <c r="A20" s="417"/>
      <c r="B20" s="433"/>
      <c r="C20" s="138" t="s">
        <v>18</v>
      </c>
      <c r="D20" s="438"/>
      <c r="E20" s="131"/>
      <c r="F20" s="10" t="s">
        <v>464</v>
      </c>
      <c r="G20" s="79">
        <f t="shared" si="0"/>
        <v>0</v>
      </c>
      <c r="H20" s="197"/>
      <c r="I20" s="191"/>
      <c r="J20" s="302">
        <v>45809</v>
      </c>
    </row>
    <row r="21" spans="1:10" s="7" customFormat="1" ht="13.5" thickBot="1" x14ac:dyDescent="0.25">
      <c r="A21" s="106"/>
      <c r="B21" s="106" t="s">
        <v>1</v>
      </c>
      <c r="C21" s="139"/>
      <c r="D21" s="272"/>
      <c r="E21" s="110"/>
      <c r="F21" s="108"/>
      <c r="G21" s="158">
        <f>SUM(G14:G20)</f>
        <v>0</v>
      </c>
      <c r="H21" s="195"/>
      <c r="I21" s="196"/>
      <c r="J21" s="105"/>
    </row>
    <row r="22" spans="1:10" s="7" customFormat="1" ht="25.5" x14ac:dyDescent="0.2">
      <c r="A22" s="415" t="s">
        <v>124</v>
      </c>
      <c r="B22" s="432" t="s">
        <v>528</v>
      </c>
      <c r="C22" s="141" t="s">
        <v>389</v>
      </c>
      <c r="D22" s="275" t="s">
        <v>529</v>
      </c>
      <c r="E22" s="79"/>
      <c r="F22" s="49" t="s">
        <v>464</v>
      </c>
      <c r="G22" s="79">
        <f t="shared" ref="G22:G28" si="1">IF(F22="YES",0,IF(F22="NO",1,IF(F22="NA",0,IF(F22="",0))))</f>
        <v>0</v>
      </c>
      <c r="H22" s="199" t="s">
        <v>530</v>
      </c>
      <c r="I22" s="200"/>
      <c r="J22" s="302">
        <v>45809</v>
      </c>
    </row>
    <row r="23" spans="1:10" s="7" customFormat="1" ht="33.75" x14ac:dyDescent="0.2">
      <c r="A23" s="416"/>
      <c r="B23" s="432"/>
      <c r="C23" s="137" t="s">
        <v>20</v>
      </c>
      <c r="D23" s="274" t="s">
        <v>275</v>
      </c>
      <c r="E23" s="130"/>
      <c r="F23" s="10" t="s">
        <v>464</v>
      </c>
      <c r="G23" s="79">
        <f t="shared" si="1"/>
        <v>0</v>
      </c>
      <c r="H23" s="177" t="s">
        <v>531</v>
      </c>
      <c r="I23" s="191"/>
      <c r="J23" s="302">
        <v>45809</v>
      </c>
    </row>
    <row r="24" spans="1:10" s="7" customFormat="1" ht="66" customHeight="1" x14ac:dyDescent="0.2">
      <c r="A24" s="416"/>
      <c r="B24" s="432"/>
      <c r="C24" s="137" t="s">
        <v>21</v>
      </c>
      <c r="D24" s="274" t="s">
        <v>390</v>
      </c>
      <c r="E24" s="130"/>
      <c r="F24" s="10" t="s">
        <v>464</v>
      </c>
      <c r="G24" s="79">
        <f t="shared" si="1"/>
        <v>0</v>
      </c>
      <c r="H24" s="177" t="s">
        <v>532</v>
      </c>
      <c r="I24" s="191"/>
      <c r="J24" s="302">
        <v>45809</v>
      </c>
    </row>
    <row r="25" spans="1:10" s="7" customFormat="1" ht="56.25" x14ac:dyDescent="0.2">
      <c r="A25" s="416"/>
      <c r="B25" s="432"/>
      <c r="C25" s="137" t="s">
        <v>22</v>
      </c>
      <c r="D25" s="274" t="s">
        <v>391</v>
      </c>
      <c r="E25" s="130"/>
      <c r="F25" s="10" t="s">
        <v>464</v>
      </c>
      <c r="G25" s="79">
        <f t="shared" si="1"/>
        <v>0</v>
      </c>
      <c r="H25" s="177" t="s">
        <v>533</v>
      </c>
      <c r="I25" s="191"/>
      <c r="J25" s="302">
        <v>45809</v>
      </c>
    </row>
    <row r="26" spans="1:10" s="6" customFormat="1" ht="67.5" x14ac:dyDescent="0.2">
      <c r="A26" s="416"/>
      <c r="B26" s="432"/>
      <c r="C26" s="137" t="s">
        <v>23</v>
      </c>
      <c r="D26" s="274" t="s">
        <v>392</v>
      </c>
      <c r="E26" s="130"/>
      <c r="F26" s="10" t="s">
        <v>464</v>
      </c>
      <c r="G26" s="79">
        <f t="shared" si="1"/>
        <v>0</v>
      </c>
      <c r="H26" s="177"/>
      <c r="I26" s="191"/>
      <c r="J26" s="302">
        <v>45809</v>
      </c>
    </row>
    <row r="27" spans="1:10" s="7" customFormat="1" ht="78.75" x14ac:dyDescent="0.2">
      <c r="A27" s="416"/>
      <c r="B27" s="432"/>
      <c r="C27" s="138" t="s">
        <v>24</v>
      </c>
      <c r="D27" s="276" t="s">
        <v>276</v>
      </c>
      <c r="E27" s="131"/>
      <c r="F27" s="10" t="s">
        <v>534</v>
      </c>
      <c r="G27" s="79">
        <f t="shared" si="1"/>
        <v>0</v>
      </c>
      <c r="H27" s="177"/>
      <c r="I27" s="191"/>
      <c r="J27" s="302">
        <v>45809</v>
      </c>
    </row>
    <row r="28" spans="1:10" s="7" customFormat="1" ht="56.25" x14ac:dyDescent="0.2">
      <c r="A28" s="417"/>
      <c r="B28" s="433"/>
      <c r="C28" s="207" t="s">
        <v>221</v>
      </c>
      <c r="D28" s="274" t="s">
        <v>393</v>
      </c>
      <c r="E28" s="130"/>
      <c r="F28" s="10" t="s">
        <v>524</v>
      </c>
      <c r="G28" s="79">
        <f t="shared" si="1"/>
        <v>0</v>
      </c>
      <c r="H28" s="177"/>
      <c r="I28" s="191"/>
      <c r="J28" s="302">
        <v>45809</v>
      </c>
    </row>
    <row r="29" spans="1:10" s="7" customFormat="1" ht="13.5" thickBot="1" x14ac:dyDescent="0.25">
      <c r="A29" s="106"/>
      <c r="B29" s="106" t="s">
        <v>1</v>
      </c>
      <c r="C29" s="140"/>
      <c r="D29" s="277"/>
      <c r="E29" s="132"/>
      <c r="F29" s="108"/>
      <c r="G29" s="158">
        <f>SUM(G22:G28)</f>
        <v>0</v>
      </c>
      <c r="H29" s="195"/>
      <c r="I29" s="198"/>
      <c r="J29" s="113"/>
    </row>
    <row r="30" spans="1:10" s="7" customFormat="1" ht="33.75" x14ac:dyDescent="0.2">
      <c r="A30" s="415" t="s">
        <v>125</v>
      </c>
      <c r="B30" s="435" t="s">
        <v>394</v>
      </c>
      <c r="C30" s="141" t="s">
        <v>395</v>
      </c>
      <c r="D30" s="274" t="s">
        <v>277</v>
      </c>
      <c r="E30" s="130"/>
      <c r="F30" s="10" t="s">
        <v>464</v>
      </c>
      <c r="G30" s="79">
        <f>IF(F30="YES",0,IF(F30="NO",1,IF(F30="NA",0,IF(F30="",0))))</f>
        <v>0</v>
      </c>
      <c r="H30" s="177" t="s">
        <v>535</v>
      </c>
      <c r="I30" s="194"/>
      <c r="J30" s="302">
        <v>45809</v>
      </c>
    </row>
    <row r="31" spans="1:10" s="7" customFormat="1" ht="45" x14ac:dyDescent="0.2">
      <c r="A31" s="416"/>
      <c r="B31" s="432"/>
      <c r="C31" s="141" t="s">
        <v>234</v>
      </c>
      <c r="D31" s="274" t="s">
        <v>278</v>
      </c>
      <c r="E31" s="130"/>
      <c r="F31" s="10" t="s">
        <v>464</v>
      </c>
      <c r="G31" s="79">
        <f>IF(F31="YES",0,IF(F31="NO",1,IF(F31="NA",0,IF(F31="",0))))</f>
        <v>0</v>
      </c>
      <c r="H31" s="177"/>
      <c r="I31" s="176"/>
      <c r="J31" s="302">
        <v>45809</v>
      </c>
    </row>
    <row r="32" spans="1:10" s="7" customFormat="1" ht="45" x14ac:dyDescent="0.2">
      <c r="A32" s="416"/>
      <c r="B32" s="432"/>
      <c r="C32" s="141" t="s">
        <v>235</v>
      </c>
      <c r="D32" s="274" t="s">
        <v>396</v>
      </c>
      <c r="E32" s="130"/>
      <c r="F32" s="10" t="s">
        <v>524</v>
      </c>
      <c r="G32" s="79">
        <f>IF(F32="YES",0,IF(F32="NO",1,IF(F32="NA",0,IF(F32="",0))))</f>
        <v>0</v>
      </c>
      <c r="H32" s="177"/>
      <c r="I32" s="176"/>
      <c r="J32" s="302">
        <v>45809</v>
      </c>
    </row>
    <row r="33" spans="1:10" s="7" customFormat="1" ht="56.25" x14ac:dyDescent="0.2">
      <c r="A33" s="416"/>
      <c r="B33" s="432"/>
      <c r="C33" s="141" t="s">
        <v>240</v>
      </c>
      <c r="D33" s="274" t="s">
        <v>296</v>
      </c>
      <c r="E33" s="130"/>
      <c r="F33" s="10" t="s">
        <v>524</v>
      </c>
      <c r="G33" s="79">
        <f>IF(F33="YES",0,IF(F33="NO",1,IF(F33="NA",0,IF(F33="",0))))</f>
        <v>0</v>
      </c>
      <c r="H33" s="177"/>
      <c r="I33" s="176"/>
      <c r="J33" s="302">
        <v>45809</v>
      </c>
    </row>
    <row r="34" spans="1:10" s="7" customFormat="1" ht="48" customHeight="1" x14ac:dyDescent="0.2">
      <c r="A34" s="417"/>
      <c r="B34" s="433"/>
      <c r="C34" s="137" t="s">
        <v>397</v>
      </c>
      <c r="D34" s="274" t="s">
        <v>279</v>
      </c>
      <c r="E34" s="130"/>
      <c r="F34" s="10" t="s">
        <v>524</v>
      </c>
      <c r="G34" s="79">
        <f>IF(F34="YES",0,IF(F34="NO",1,IF(F34="NA",0,IF(F34="",0))))</f>
        <v>0</v>
      </c>
      <c r="H34" s="177"/>
      <c r="I34" s="176"/>
      <c r="J34" s="302">
        <v>45809</v>
      </c>
    </row>
    <row r="35" spans="1:10" s="6" customFormat="1" ht="13.5" thickBot="1" x14ac:dyDescent="0.25">
      <c r="A35" s="111"/>
      <c r="B35" s="112" t="s">
        <v>1</v>
      </c>
      <c r="C35" s="142"/>
      <c r="D35" s="162"/>
      <c r="E35" s="133"/>
      <c r="F35" s="108"/>
      <c r="G35" s="90">
        <f>SUM(G30:G34)</f>
        <v>0</v>
      </c>
      <c r="H35" s="109"/>
      <c r="I35" s="113"/>
      <c r="J35" s="113"/>
    </row>
    <row r="36" spans="1:10" ht="37.15" customHeight="1" thickBot="1" x14ac:dyDescent="0.2">
      <c r="B36" s="434" t="s">
        <v>295</v>
      </c>
      <c r="C36" s="434"/>
      <c r="F36" s="83" t="s">
        <v>1</v>
      </c>
      <c r="G36" s="77">
        <f>SUM(G10+G13+G21+G29+G35)</f>
        <v>0</v>
      </c>
    </row>
    <row r="37" spans="1:10" ht="19.899999999999999" customHeight="1" x14ac:dyDescent="0.15"/>
    <row r="38" spans="1:10" ht="14.25" x14ac:dyDescent="0.15">
      <c r="F38" s="31"/>
      <c r="G38" s="74"/>
      <c r="H38" s="74"/>
    </row>
    <row r="39" spans="1:10" x14ac:dyDescent="0.15">
      <c r="F39" s="31"/>
      <c r="G39" s="75"/>
      <c r="H39" s="75"/>
    </row>
  </sheetData>
  <mergeCells count="14">
    <mergeCell ref="B36:C36"/>
    <mergeCell ref="B22:B28"/>
    <mergeCell ref="B30:B34"/>
    <mergeCell ref="B11:B12"/>
    <mergeCell ref="D5:D9"/>
    <mergeCell ref="D11:D12"/>
    <mergeCell ref="B5:B9"/>
    <mergeCell ref="B14:B20"/>
    <mergeCell ref="D16:D20"/>
    <mergeCell ref="A30:A34"/>
    <mergeCell ref="A5:A9"/>
    <mergeCell ref="A11:A12"/>
    <mergeCell ref="A14:A20"/>
    <mergeCell ref="A22:A28"/>
  </mergeCells>
  <conditionalFormatting sqref="F5:F9 F11:F12 F14:F20 F22:F28 F30:F34">
    <cfRule type="cellIs" dxfId="40" priority="22" stopIfTrue="1" operator="equal">
      <formula>"no"</formula>
    </cfRule>
  </conditionalFormatting>
  <conditionalFormatting sqref="G10">
    <cfRule type="cellIs" dxfId="39" priority="16" operator="between">
      <formula>6</formula>
      <formula>20</formula>
    </cfRule>
    <cfRule type="cellIs" dxfId="38" priority="17" operator="between">
      <formula>3</formula>
      <formula>5</formula>
    </cfRule>
    <cfRule type="cellIs" dxfId="37" priority="18" operator="between">
      <formula>0</formula>
      <formula>2</formula>
    </cfRule>
  </conditionalFormatting>
  <conditionalFormatting sqref="G13">
    <cfRule type="cellIs" dxfId="36" priority="13" operator="between">
      <formula>6</formula>
      <formula>20</formula>
    </cfRule>
    <cfRule type="cellIs" dxfId="35" priority="14" operator="between">
      <formula>3</formula>
      <formula>5</formula>
    </cfRule>
    <cfRule type="cellIs" dxfId="34" priority="15" operator="between">
      <formula>0</formula>
      <formula>2</formula>
    </cfRule>
  </conditionalFormatting>
  <conditionalFormatting sqref="G21">
    <cfRule type="cellIs" dxfId="33" priority="10" operator="between">
      <formula>6</formula>
      <formula>20</formula>
    </cfRule>
    <cfRule type="cellIs" dxfId="32" priority="11" operator="between">
      <formula>3</formula>
      <formula>5</formula>
    </cfRule>
    <cfRule type="cellIs" dxfId="31" priority="12" operator="between">
      <formula>0</formula>
      <formula>2</formula>
    </cfRule>
  </conditionalFormatting>
  <conditionalFormatting sqref="G29">
    <cfRule type="cellIs" dxfId="30" priority="4" operator="between">
      <formula>6</formula>
      <formula>20</formula>
    </cfRule>
    <cfRule type="cellIs" dxfId="29" priority="5" operator="between">
      <formula>3</formula>
      <formula>5</formula>
    </cfRule>
    <cfRule type="cellIs" dxfId="28" priority="6" operator="between">
      <formula>0</formula>
      <formula>2</formula>
    </cfRule>
  </conditionalFormatting>
  <conditionalFormatting sqref="G35">
    <cfRule type="cellIs" dxfId="27" priority="1" operator="between">
      <formula>6</formula>
      <formula>20</formula>
    </cfRule>
    <cfRule type="cellIs" dxfId="26" priority="2" operator="between">
      <formula>3</formula>
      <formula>5</formula>
    </cfRule>
    <cfRule type="cellIs" dxfId="25" priority="3" operator="between">
      <formula>0</formula>
      <formula>2</formula>
    </cfRule>
  </conditionalFormatting>
  <conditionalFormatting sqref="G36">
    <cfRule type="cellIs" dxfId="24" priority="19" operator="between">
      <formula>7</formula>
      <formula>20</formula>
    </cfRule>
    <cfRule type="cellIs" dxfId="23" priority="20" operator="between">
      <formula>4</formula>
      <formula>6</formula>
    </cfRule>
    <cfRule type="cellIs" dxfId="22" priority="21" operator="between">
      <formula>0</formula>
      <formula>3</formula>
    </cfRule>
  </conditionalFormatting>
  <pageMargins left="0.23622047244094491" right="0.23622047244094491" top="0.15748031496062992" bottom="0.15748031496062992" header="0.31496062992125984" footer="0.31496062992125984"/>
  <pageSetup paperSize="9" scale="75" orientation="landscape" r:id="rId1"/>
  <ignoredErrors>
    <ignoredError sqref="G10 G13 G21 G29"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36"/>
  <sheetViews>
    <sheetView tabSelected="1" zoomScale="90" zoomScaleNormal="90" workbookViewId="0">
      <pane ySplit="4" topLeftCell="A24" activePane="bottomLeft" state="frozen"/>
      <selection activeCell="A33" sqref="A33"/>
      <selection pane="bottomLeft" activeCell="H29" sqref="H29"/>
    </sheetView>
  </sheetViews>
  <sheetFormatPr defaultRowHeight="11.25" x14ac:dyDescent="0.15"/>
  <cols>
    <col min="1" max="1" width="8.28515625" customWidth="1"/>
    <col min="2" max="2" width="22.28515625" customWidth="1"/>
    <col min="3" max="3" width="32.140625" customWidth="1"/>
    <col min="4" max="4" width="58.7109375" style="123" customWidth="1"/>
    <col min="5" max="5" width="9.85546875" style="31" hidden="1" customWidth="1"/>
    <col min="6" max="6" width="10.7109375" customWidth="1"/>
    <col min="7" max="7" width="9.7109375" customWidth="1"/>
    <col min="8" max="8" width="34.140625" style="124" customWidth="1"/>
    <col min="9" max="9" width="33.7109375" customWidth="1"/>
    <col min="10" max="10" width="13.85546875" customWidth="1"/>
  </cols>
  <sheetData>
    <row r="2" spans="1:10" ht="23.25" x14ac:dyDescent="0.35">
      <c r="B2" s="174" t="s">
        <v>293</v>
      </c>
    </row>
    <row r="3" spans="1:10" ht="12" thickBot="1" x14ac:dyDescent="0.2"/>
    <row r="4" spans="1:10" s="7" customFormat="1" ht="51" thickBot="1" x14ac:dyDescent="0.25">
      <c r="A4" s="69" t="s">
        <v>131</v>
      </c>
      <c r="B4" s="212" t="s">
        <v>49</v>
      </c>
      <c r="C4" s="71" t="s">
        <v>43</v>
      </c>
      <c r="D4" s="122" t="s">
        <v>137</v>
      </c>
      <c r="E4" s="80" t="s">
        <v>26</v>
      </c>
      <c r="F4" s="40" t="s">
        <v>29</v>
      </c>
      <c r="G4" s="38" t="s">
        <v>301</v>
      </c>
      <c r="H4" s="42" t="s">
        <v>25</v>
      </c>
      <c r="I4" s="41" t="s">
        <v>339</v>
      </c>
      <c r="J4" s="41" t="s">
        <v>398</v>
      </c>
    </row>
    <row r="5" spans="1:10" s="7" customFormat="1" ht="108.75" customHeight="1" x14ac:dyDescent="0.2">
      <c r="A5" s="426" t="s">
        <v>126</v>
      </c>
      <c r="B5" s="444" t="s">
        <v>457</v>
      </c>
      <c r="C5" s="70" t="s">
        <v>399</v>
      </c>
      <c r="D5" s="279" t="s">
        <v>458</v>
      </c>
      <c r="E5" s="81" t="s">
        <v>27</v>
      </c>
      <c r="F5" s="10" t="s">
        <v>464</v>
      </c>
      <c r="G5" s="79">
        <f>IF(F5="YES",0,IF(F5="NO",1,IF(F5="NA",0,IF(F5="",0))))</f>
        <v>0</v>
      </c>
      <c r="H5" s="125" t="s">
        <v>569</v>
      </c>
      <c r="I5" s="191"/>
      <c r="J5" s="302">
        <v>45809</v>
      </c>
    </row>
    <row r="6" spans="1:10" s="7" customFormat="1" ht="43.5" customHeight="1" x14ac:dyDescent="0.2">
      <c r="A6" s="416"/>
      <c r="B6" s="444"/>
      <c r="C6" s="70" t="s">
        <v>400</v>
      </c>
      <c r="D6" s="280" t="s">
        <v>401</v>
      </c>
      <c r="E6" s="81" t="s">
        <v>27</v>
      </c>
      <c r="F6" s="10" t="s">
        <v>464</v>
      </c>
      <c r="G6" s="79">
        <f>IF(F6="YES",0,IF(F6="NO",1,IF(F6="NA",0,IF(F6="",0))))</f>
        <v>0</v>
      </c>
      <c r="H6" s="125"/>
      <c r="I6" s="191"/>
      <c r="J6" s="302">
        <v>45809</v>
      </c>
    </row>
    <row r="7" spans="1:10" s="7" customFormat="1" ht="38.25" customHeight="1" x14ac:dyDescent="0.2">
      <c r="A7" s="416"/>
      <c r="B7" s="444"/>
      <c r="C7" s="70" t="s">
        <v>237</v>
      </c>
      <c r="D7" s="280" t="s">
        <v>299</v>
      </c>
      <c r="E7" s="81" t="s">
        <v>27</v>
      </c>
      <c r="F7" s="10" t="s">
        <v>28</v>
      </c>
      <c r="G7" s="79">
        <f>IF(F7="YES",0,IF(F7="NO",1,IF(F7="NA",0,IF(F7="",0))))</f>
        <v>0</v>
      </c>
      <c r="H7" s="125"/>
      <c r="I7" s="28"/>
      <c r="J7" s="302">
        <v>45809</v>
      </c>
    </row>
    <row r="8" spans="1:10" s="7" customFormat="1" ht="72" customHeight="1" x14ac:dyDescent="0.2">
      <c r="A8" s="416"/>
      <c r="B8" s="444"/>
      <c r="C8" s="70" t="s">
        <v>238</v>
      </c>
      <c r="D8" s="280" t="s">
        <v>402</v>
      </c>
      <c r="E8" s="81" t="s">
        <v>27</v>
      </c>
      <c r="F8" s="10" t="s">
        <v>464</v>
      </c>
      <c r="G8" s="79">
        <f>IF(F8="YES",0,IF(F8="NO",1,IF(F8="NA",0,IF(F8="",0))))</f>
        <v>0</v>
      </c>
      <c r="H8" s="125"/>
      <c r="I8" s="191"/>
      <c r="J8" s="302">
        <v>45809</v>
      </c>
    </row>
    <row r="9" spans="1:10" s="7" customFormat="1" ht="42" customHeight="1" x14ac:dyDescent="0.2">
      <c r="A9" s="417"/>
      <c r="B9" s="444"/>
      <c r="C9" s="70" t="s">
        <v>576</v>
      </c>
      <c r="D9" s="280" t="s">
        <v>239</v>
      </c>
      <c r="E9" s="81" t="s">
        <v>27</v>
      </c>
      <c r="F9" s="10" t="s">
        <v>524</v>
      </c>
      <c r="G9" s="79">
        <f>IF(F9="YES",0,IF(F9="NO",1,IF(F9="NA",0,IF(F9="",0))))</f>
        <v>0</v>
      </c>
      <c r="H9" s="125"/>
      <c r="I9" s="28"/>
      <c r="J9" s="302">
        <v>45809</v>
      </c>
    </row>
    <row r="10" spans="1:10" s="204" customFormat="1" ht="18" customHeight="1" x14ac:dyDescent="0.15">
      <c r="A10" s="215"/>
      <c r="B10" s="213" t="s">
        <v>1</v>
      </c>
      <c r="C10" s="201"/>
      <c r="D10" s="281"/>
      <c r="E10" s="116"/>
      <c r="F10" s="104"/>
      <c r="G10" s="202">
        <f>SUM(G1:G9)</f>
        <v>0</v>
      </c>
      <c r="H10" s="203"/>
      <c r="I10" s="115"/>
      <c r="J10" s="115"/>
    </row>
    <row r="11" spans="1:10" s="7" customFormat="1" ht="39" customHeight="1" x14ac:dyDescent="0.2">
      <c r="A11" s="426" t="s">
        <v>285</v>
      </c>
      <c r="B11" s="444" t="s">
        <v>403</v>
      </c>
      <c r="C11" s="70" t="s">
        <v>577</v>
      </c>
      <c r="D11" s="265" t="s">
        <v>404</v>
      </c>
      <c r="E11" s="81" t="s">
        <v>27</v>
      </c>
      <c r="F11" s="10" t="s">
        <v>464</v>
      </c>
      <c r="G11" s="79">
        <f>IF(F11="YES",0,IF(F11="NO",1,IF(F11="NA",0,IF(F11="",0))))</f>
        <v>0</v>
      </c>
      <c r="H11" s="125" t="s">
        <v>553</v>
      </c>
      <c r="I11" s="28"/>
      <c r="J11" s="302">
        <v>45809</v>
      </c>
    </row>
    <row r="12" spans="1:10" s="7" customFormat="1" ht="69.75" customHeight="1" x14ac:dyDescent="0.2">
      <c r="A12" s="417"/>
      <c r="B12" s="444"/>
      <c r="C12" s="70" t="s">
        <v>406</v>
      </c>
      <c r="D12" s="265" t="s">
        <v>405</v>
      </c>
      <c r="E12" s="81" t="s">
        <v>27</v>
      </c>
      <c r="F12" s="10" t="s">
        <v>464</v>
      </c>
      <c r="G12" s="79">
        <f>IF(F12="YES",0,IF(F12="NO",1,IF(F12="NA",0,IF(F12="",0))))</f>
        <v>0</v>
      </c>
      <c r="H12" s="125"/>
      <c r="I12" s="28"/>
      <c r="J12" s="302">
        <v>45809</v>
      </c>
    </row>
    <row r="13" spans="1:10" s="204" customFormat="1" ht="18" customHeight="1" x14ac:dyDescent="0.15">
      <c r="A13" s="215"/>
      <c r="B13" s="213" t="s">
        <v>1</v>
      </c>
      <c r="C13" s="201"/>
      <c r="D13" s="281"/>
      <c r="E13" s="116"/>
      <c r="F13" s="104"/>
      <c r="G13" s="202">
        <f>SUM(G11:G12)</f>
        <v>0</v>
      </c>
      <c r="H13" s="203"/>
      <c r="I13" s="115"/>
      <c r="J13" s="115"/>
    </row>
    <row r="14" spans="1:10" s="7" customFormat="1" ht="54" customHeight="1" x14ac:dyDescent="0.2">
      <c r="A14" s="235" t="s">
        <v>127</v>
      </c>
      <c r="B14" s="160" t="s">
        <v>407</v>
      </c>
      <c r="C14" s="70" t="s">
        <v>408</v>
      </c>
      <c r="D14" s="265" t="s">
        <v>409</v>
      </c>
      <c r="E14" s="81" t="s">
        <v>27</v>
      </c>
      <c r="F14" s="10"/>
      <c r="G14" s="79">
        <f>IF(F14="YES",0,IF(F14="NO",1,IF(F14="NA",0,IF(F14="",0))))</f>
        <v>0</v>
      </c>
      <c r="H14" s="125" t="s">
        <v>570</v>
      </c>
      <c r="I14" s="28"/>
      <c r="J14" s="302">
        <v>45809</v>
      </c>
    </row>
    <row r="15" spans="1:10" s="204" customFormat="1" ht="18" customHeight="1" x14ac:dyDescent="0.15">
      <c r="A15" s="215"/>
      <c r="B15" s="213" t="s">
        <v>1</v>
      </c>
      <c r="C15" s="201"/>
      <c r="D15" s="281"/>
      <c r="E15" s="116"/>
      <c r="F15" s="104"/>
      <c r="G15" s="202">
        <f>SUM(G14)</f>
        <v>0</v>
      </c>
      <c r="H15" s="203"/>
      <c r="I15" s="115"/>
      <c r="J15" s="115"/>
    </row>
    <row r="16" spans="1:10" s="7" customFormat="1" ht="54" customHeight="1" x14ac:dyDescent="0.2">
      <c r="A16" s="426" t="s">
        <v>128</v>
      </c>
      <c r="B16" s="439" t="s">
        <v>411</v>
      </c>
      <c r="C16" s="70" t="s">
        <v>8</v>
      </c>
      <c r="D16" s="265" t="s">
        <v>280</v>
      </c>
      <c r="E16" s="81" t="s">
        <v>27</v>
      </c>
      <c r="F16" s="10" t="s">
        <v>464</v>
      </c>
      <c r="G16" s="79">
        <f t="shared" ref="G16:G21" si="0">IF(F16="YES",0,IF(F16="NO",1,IF(F16="NA",0,IF(F16="",0))))</f>
        <v>0</v>
      </c>
      <c r="H16" s="125" t="s">
        <v>536</v>
      </c>
      <c r="I16" s="28"/>
      <c r="J16" s="302">
        <v>45809</v>
      </c>
    </row>
    <row r="17" spans="1:10" s="7" customFormat="1" ht="50.25" customHeight="1" x14ac:dyDescent="0.2">
      <c r="A17" s="416"/>
      <c r="B17" s="439"/>
      <c r="C17" s="70" t="s">
        <v>9</v>
      </c>
      <c r="D17" s="265" t="s">
        <v>410</v>
      </c>
      <c r="E17" s="81" t="s">
        <v>27</v>
      </c>
      <c r="F17" s="10" t="s">
        <v>464</v>
      </c>
      <c r="G17" s="79">
        <f t="shared" si="0"/>
        <v>0</v>
      </c>
      <c r="H17" s="125" t="s">
        <v>537</v>
      </c>
      <c r="I17" s="191"/>
      <c r="J17" s="302">
        <v>45809</v>
      </c>
    </row>
    <row r="18" spans="1:10" s="7" customFormat="1" ht="48.75" customHeight="1" x14ac:dyDescent="0.2">
      <c r="A18" s="416"/>
      <c r="B18" s="439"/>
      <c r="C18" s="70" t="s">
        <v>10</v>
      </c>
      <c r="D18" s="265" t="s">
        <v>412</v>
      </c>
      <c r="E18" s="81" t="s">
        <v>27</v>
      </c>
      <c r="F18" s="10" t="s">
        <v>464</v>
      </c>
      <c r="G18" s="79">
        <f t="shared" si="0"/>
        <v>0</v>
      </c>
      <c r="H18" s="125" t="s">
        <v>538</v>
      </c>
      <c r="I18" s="28"/>
      <c r="J18" s="302">
        <v>45809</v>
      </c>
    </row>
    <row r="19" spans="1:10" s="7" customFormat="1" ht="51" customHeight="1" x14ac:dyDescent="0.2">
      <c r="A19" s="416"/>
      <c r="B19" s="439"/>
      <c r="C19" s="70" t="s">
        <v>413</v>
      </c>
      <c r="D19" s="265" t="s">
        <v>414</v>
      </c>
      <c r="E19" s="81" t="s">
        <v>27</v>
      </c>
      <c r="F19" s="10" t="s">
        <v>464</v>
      </c>
      <c r="G19" s="79">
        <f t="shared" si="0"/>
        <v>0</v>
      </c>
      <c r="H19" s="304" t="s">
        <v>571</v>
      </c>
      <c r="I19" s="28"/>
      <c r="J19" s="302">
        <v>45809</v>
      </c>
    </row>
    <row r="20" spans="1:10" s="7" customFormat="1" ht="37.5" customHeight="1" x14ac:dyDescent="0.2">
      <c r="A20" s="416"/>
      <c r="B20" s="439"/>
      <c r="C20" s="70" t="s">
        <v>11</v>
      </c>
      <c r="D20" s="265" t="s">
        <v>415</v>
      </c>
      <c r="E20" s="81" t="s">
        <v>27</v>
      </c>
      <c r="F20" s="10" t="s">
        <v>464</v>
      </c>
      <c r="G20" s="79">
        <f t="shared" si="0"/>
        <v>0</v>
      </c>
      <c r="H20" s="125" t="s">
        <v>516</v>
      </c>
      <c r="I20" s="28" t="s">
        <v>539</v>
      </c>
      <c r="J20" s="302">
        <v>45809</v>
      </c>
    </row>
    <row r="21" spans="1:10" s="7" customFormat="1" ht="74.25" customHeight="1" x14ac:dyDescent="0.2">
      <c r="A21" s="417"/>
      <c r="B21" s="440"/>
      <c r="C21" s="70" t="s">
        <v>12</v>
      </c>
      <c r="D21" s="265" t="s">
        <v>297</v>
      </c>
      <c r="E21" s="81" t="s">
        <v>27</v>
      </c>
      <c r="F21" s="10" t="s">
        <v>524</v>
      </c>
      <c r="G21" s="79">
        <f t="shared" si="0"/>
        <v>0</v>
      </c>
      <c r="H21" s="125" t="s">
        <v>560</v>
      </c>
      <c r="I21" s="28"/>
      <c r="J21" s="302">
        <v>45809</v>
      </c>
    </row>
    <row r="22" spans="1:10" s="6" customFormat="1" ht="15.75" customHeight="1" thickBot="1" x14ac:dyDescent="0.25">
      <c r="A22" s="216"/>
      <c r="B22" s="214" t="s">
        <v>1</v>
      </c>
      <c r="C22" s="107"/>
      <c r="D22" s="282"/>
      <c r="E22" s="117"/>
      <c r="F22" s="114"/>
      <c r="G22" s="90">
        <f>SUM(G16:G21)</f>
        <v>0</v>
      </c>
      <c r="H22" s="126"/>
      <c r="I22" s="105"/>
      <c r="J22" s="105"/>
    </row>
    <row r="23" spans="1:10" s="6" customFormat="1" ht="66.599999999999994" customHeight="1" x14ac:dyDescent="0.2">
      <c r="A23" s="278" t="s">
        <v>129</v>
      </c>
      <c r="B23" s="284" t="s">
        <v>416</v>
      </c>
      <c r="C23" s="72" t="s">
        <v>417</v>
      </c>
      <c r="D23" s="265" t="s">
        <v>243</v>
      </c>
      <c r="E23" s="118" t="s">
        <v>27</v>
      </c>
      <c r="F23" s="51" t="s">
        <v>464</v>
      </c>
      <c r="G23" s="79">
        <f>IF(F23="YES",0,IF(F23="NO",1,IF(F23="NA",0,IF(F23="",0))))</f>
        <v>0</v>
      </c>
      <c r="H23" s="127" t="s">
        <v>517</v>
      </c>
      <c r="I23" s="30"/>
      <c r="J23" s="302">
        <v>45809</v>
      </c>
    </row>
    <row r="24" spans="1:10" s="6" customFormat="1" ht="18.75" customHeight="1" x14ac:dyDescent="0.15">
      <c r="A24" s="215"/>
      <c r="B24" s="213" t="s">
        <v>1</v>
      </c>
      <c r="C24" s="201"/>
      <c r="D24" s="283"/>
      <c r="E24" s="119"/>
      <c r="F24" s="104"/>
      <c r="G24" s="202">
        <f>SUM(G23:G23)</f>
        <v>0</v>
      </c>
      <c r="H24" s="206"/>
      <c r="I24" s="115"/>
      <c r="J24" s="115"/>
    </row>
    <row r="25" spans="1:10" s="6" customFormat="1" ht="40.5" customHeight="1" x14ac:dyDescent="0.2">
      <c r="A25" s="412" t="s">
        <v>130</v>
      </c>
      <c r="B25" s="441" t="s">
        <v>418</v>
      </c>
      <c r="C25" s="72" t="s">
        <v>419</v>
      </c>
      <c r="D25" s="265" t="s">
        <v>420</v>
      </c>
      <c r="E25" s="118" t="s">
        <v>27</v>
      </c>
      <c r="F25" s="51" t="s">
        <v>464</v>
      </c>
      <c r="G25" s="79">
        <f t="shared" ref="G25:G32" si="1">IF(F25="YES",0,IF(F25="NO",1,IF(F25="NA",0,IF(F25="",0))))</f>
        <v>0</v>
      </c>
      <c r="H25" s="128" t="s">
        <v>561</v>
      </c>
      <c r="I25" s="30"/>
      <c r="J25" s="302">
        <v>45809</v>
      </c>
    </row>
    <row r="26" spans="1:10" s="6" customFormat="1" ht="63" customHeight="1" x14ac:dyDescent="0.2">
      <c r="A26" s="414"/>
      <c r="B26" s="442"/>
      <c r="C26" s="121" t="s">
        <v>421</v>
      </c>
      <c r="D26" s="265" t="s">
        <v>281</v>
      </c>
      <c r="E26" s="118" t="s">
        <v>27</v>
      </c>
      <c r="F26" s="51" t="s">
        <v>464</v>
      </c>
      <c r="G26" s="79">
        <f t="shared" si="1"/>
        <v>0</v>
      </c>
      <c r="H26" s="128"/>
      <c r="I26" s="30"/>
      <c r="J26" s="302">
        <v>45809</v>
      </c>
    </row>
    <row r="27" spans="1:10" s="6" customFormat="1" ht="78.75" customHeight="1" x14ac:dyDescent="0.2">
      <c r="A27" s="414"/>
      <c r="B27" s="442"/>
      <c r="C27" s="346" t="s">
        <v>598</v>
      </c>
      <c r="D27" s="265" t="s">
        <v>282</v>
      </c>
      <c r="E27" s="118" t="s">
        <v>27</v>
      </c>
      <c r="F27" s="347" t="s">
        <v>464</v>
      </c>
      <c r="G27" s="79">
        <f t="shared" si="1"/>
        <v>0</v>
      </c>
      <c r="H27" s="129" t="s">
        <v>599</v>
      </c>
      <c r="I27" s="176"/>
      <c r="J27" s="302">
        <v>45809</v>
      </c>
    </row>
    <row r="28" spans="1:10" s="6" customFormat="1" ht="52.5" customHeight="1" x14ac:dyDescent="0.2">
      <c r="A28" s="414"/>
      <c r="B28" s="442"/>
      <c r="C28" s="120" t="s">
        <v>241</v>
      </c>
      <c r="D28" s="265" t="s">
        <v>283</v>
      </c>
      <c r="E28" s="118" t="s">
        <v>27</v>
      </c>
      <c r="F28" s="51" t="s">
        <v>524</v>
      </c>
      <c r="G28" s="79">
        <f t="shared" si="1"/>
        <v>0</v>
      </c>
      <c r="H28" s="129"/>
      <c r="I28" s="30"/>
      <c r="J28" s="302">
        <v>45809</v>
      </c>
    </row>
    <row r="29" spans="1:10" s="6" customFormat="1" ht="33.75" customHeight="1" x14ac:dyDescent="0.2">
      <c r="A29" s="414"/>
      <c r="B29" s="442"/>
      <c r="C29" s="72" t="s">
        <v>422</v>
      </c>
      <c r="D29" s="265" t="s">
        <v>284</v>
      </c>
      <c r="E29" s="118" t="s">
        <v>27</v>
      </c>
      <c r="F29" s="51" t="s">
        <v>524</v>
      </c>
      <c r="G29" s="79">
        <f t="shared" si="1"/>
        <v>0</v>
      </c>
      <c r="H29" s="128"/>
      <c r="I29" s="30"/>
      <c r="J29" s="302">
        <v>45809</v>
      </c>
    </row>
    <row r="30" spans="1:10" s="6" customFormat="1" ht="50.25" customHeight="1" x14ac:dyDescent="0.2">
      <c r="A30" s="414"/>
      <c r="B30" s="442"/>
      <c r="C30" s="72" t="s">
        <v>423</v>
      </c>
      <c r="D30" s="265" t="s">
        <v>424</v>
      </c>
      <c r="E30" s="118" t="s">
        <v>28</v>
      </c>
      <c r="F30" s="51" t="s">
        <v>524</v>
      </c>
      <c r="G30" s="79">
        <f t="shared" si="1"/>
        <v>0</v>
      </c>
      <c r="H30" s="129"/>
      <c r="I30" s="30"/>
      <c r="J30" s="302">
        <v>45809</v>
      </c>
    </row>
    <row r="31" spans="1:10" s="6" customFormat="1" ht="38.25" customHeight="1" x14ac:dyDescent="0.2">
      <c r="A31" s="414"/>
      <c r="B31" s="442"/>
      <c r="C31" s="72" t="s">
        <v>425</v>
      </c>
      <c r="D31" s="265" t="s">
        <v>426</v>
      </c>
      <c r="E31" s="118" t="s">
        <v>28</v>
      </c>
      <c r="F31" s="51" t="s">
        <v>524</v>
      </c>
      <c r="G31" s="79">
        <f t="shared" si="1"/>
        <v>0</v>
      </c>
      <c r="H31" s="128"/>
      <c r="I31" s="30"/>
      <c r="J31" s="302">
        <v>45809</v>
      </c>
    </row>
    <row r="32" spans="1:10" s="6" customFormat="1" ht="51" x14ac:dyDescent="0.15">
      <c r="A32" s="413"/>
      <c r="B32" s="443"/>
      <c r="C32" s="72" t="s">
        <v>578</v>
      </c>
      <c r="D32" s="265" t="s">
        <v>298</v>
      </c>
      <c r="E32" s="118"/>
      <c r="F32" s="51" t="s">
        <v>464</v>
      </c>
      <c r="G32" s="79">
        <f t="shared" si="1"/>
        <v>0</v>
      </c>
      <c r="H32" s="128" t="s">
        <v>568</v>
      </c>
      <c r="I32" s="176"/>
      <c r="J32" s="305">
        <v>44713</v>
      </c>
    </row>
    <row r="33" spans="1:21" s="6" customFormat="1" ht="21" customHeight="1" thickBot="1" x14ac:dyDescent="0.2">
      <c r="A33" s="217"/>
      <c r="B33" s="213" t="s">
        <v>1</v>
      </c>
      <c r="C33" s="201"/>
      <c r="D33" s="205"/>
      <c r="E33" s="119"/>
      <c r="F33" s="104"/>
      <c r="G33" s="202">
        <f>SUM(G25:G32)</f>
        <v>0</v>
      </c>
      <c r="H33" s="206"/>
      <c r="I33" s="115"/>
      <c r="J33" s="115"/>
    </row>
    <row r="34" spans="1:21" ht="32.65" customHeight="1" thickBot="1" x14ac:dyDescent="0.2">
      <c r="B34" s="434" t="s">
        <v>242</v>
      </c>
      <c r="C34" s="434"/>
      <c r="F34" s="83" t="s">
        <v>1</v>
      </c>
      <c r="G34" s="77">
        <f>SUM(G10+G13+G15+G22+G24+G33)</f>
        <v>0</v>
      </c>
      <c r="N34" s="5"/>
      <c r="P34" s="5"/>
      <c r="S34" s="27"/>
      <c r="T34" s="27"/>
      <c r="U34" s="27"/>
    </row>
    <row r="35" spans="1:21" ht="30.6" customHeight="1" x14ac:dyDescent="0.15">
      <c r="E35" s="74"/>
      <c r="F35" s="74"/>
      <c r="G35" s="74"/>
      <c r="N35" s="5"/>
      <c r="P35" s="5"/>
      <c r="S35" s="27"/>
      <c r="T35" s="27"/>
      <c r="U35" s="27"/>
    </row>
    <row r="36" spans="1:21" x14ac:dyDescent="0.15">
      <c r="E36" s="75"/>
      <c r="F36" s="75"/>
      <c r="G36" s="75"/>
      <c r="N36" s="5"/>
      <c r="P36" s="5"/>
      <c r="S36" s="27"/>
      <c r="T36" s="27"/>
      <c r="U36" s="27"/>
    </row>
  </sheetData>
  <mergeCells count="9">
    <mergeCell ref="B34:C34"/>
    <mergeCell ref="B16:B21"/>
    <mergeCell ref="B25:B32"/>
    <mergeCell ref="A5:A9"/>
    <mergeCell ref="A11:A12"/>
    <mergeCell ref="A16:A21"/>
    <mergeCell ref="A25:A32"/>
    <mergeCell ref="B5:B9"/>
    <mergeCell ref="B11:B12"/>
  </mergeCells>
  <conditionalFormatting sqref="F5:F9 F11:F12 F14 F16:F21 F23 F25:F32">
    <cfRule type="cellIs" dxfId="21" priority="28" stopIfTrue="1" operator="equal">
      <formula>"no"</formula>
    </cfRule>
  </conditionalFormatting>
  <conditionalFormatting sqref="G10">
    <cfRule type="cellIs" dxfId="20" priority="4" operator="between">
      <formula>6</formula>
      <formula>20</formula>
    </cfRule>
    <cfRule type="cellIs" dxfId="19" priority="5" operator="between">
      <formula>3</formula>
      <formula>5</formula>
    </cfRule>
    <cfRule type="cellIs" dxfId="18" priority="6" operator="between">
      <formula>0</formula>
      <formula>2</formula>
    </cfRule>
  </conditionalFormatting>
  <conditionalFormatting sqref="G13">
    <cfRule type="cellIs" dxfId="17" priority="1" operator="between">
      <formula>6</formula>
      <formula>20</formula>
    </cfRule>
    <cfRule type="cellIs" dxfId="16" priority="2" operator="between">
      <formula>3</formula>
      <formula>5</formula>
    </cfRule>
    <cfRule type="cellIs" dxfId="15" priority="3" operator="between">
      <formula>0</formula>
      <formula>2</formula>
    </cfRule>
  </conditionalFormatting>
  <conditionalFormatting sqref="G15">
    <cfRule type="cellIs" dxfId="14" priority="7" operator="between">
      <formula>6</formula>
      <formula>20</formula>
    </cfRule>
    <cfRule type="cellIs" dxfId="13" priority="8" operator="between">
      <formula>3</formula>
      <formula>5</formula>
    </cfRule>
    <cfRule type="cellIs" dxfId="12" priority="9" operator="between">
      <formula>0</formula>
      <formula>2</formula>
    </cfRule>
  </conditionalFormatting>
  <conditionalFormatting sqref="G22">
    <cfRule type="cellIs" dxfId="11" priority="10" operator="between">
      <formula>6</formula>
      <formula>20</formula>
    </cfRule>
    <cfRule type="cellIs" dxfId="10" priority="11" operator="between">
      <formula>3</formula>
      <formula>5</formula>
    </cfRule>
    <cfRule type="cellIs" dxfId="9" priority="12" operator="between">
      <formula>0</formula>
      <formula>2</formula>
    </cfRule>
  </conditionalFormatting>
  <conditionalFormatting sqref="G24">
    <cfRule type="cellIs" dxfId="8" priority="19" operator="between">
      <formula>6</formula>
      <formula>20</formula>
    </cfRule>
    <cfRule type="cellIs" dxfId="7" priority="20" operator="between">
      <formula>3</formula>
      <formula>5</formula>
    </cfRule>
    <cfRule type="cellIs" dxfId="6" priority="21" operator="between">
      <formula>0</formula>
      <formula>2</formula>
    </cfRule>
  </conditionalFormatting>
  <conditionalFormatting sqref="G33">
    <cfRule type="cellIs" dxfId="5" priority="22" operator="between">
      <formula>6</formula>
      <formula>20</formula>
    </cfRule>
    <cfRule type="cellIs" dxfId="4" priority="23" operator="between">
      <formula>3</formula>
      <formula>5</formula>
    </cfRule>
    <cfRule type="cellIs" dxfId="3" priority="24" operator="between">
      <formula>0</formula>
      <formula>2</formula>
    </cfRule>
  </conditionalFormatting>
  <conditionalFormatting sqref="G34">
    <cfRule type="cellIs" dxfId="2" priority="25" operator="between">
      <formula>7</formula>
      <formula>20</formula>
    </cfRule>
    <cfRule type="cellIs" dxfId="1" priority="26" operator="between">
      <formula>4</formula>
      <formula>6</formula>
    </cfRule>
    <cfRule type="cellIs" dxfId="0" priority="27" operator="between">
      <formula>0</formula>
      <formula>3</formula>
    </cfRule>
  </conditionalFormatting>
  <pageMargins left="0.23622047244094491" right="0.23622047244094491" top="0.15748031496062992" bottom="0.15748031496062992" header="0.31496062992125984" footer="0.31496062992125984"/>
  <pageSetup paperSize="9" scale="70" orientation="landscape" r:id="rId1"/>
  <ignoredErrors>
    <ignoredError sqref="G13 G22 G24 G15"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Normal="100" workbookViewId="0">
      <selection activeCell="B20" sqref="B20"/>
    </sheetView>
  </sheetViews>
  <sheetFormatPr defaultRowHeight="11.25" x14ac:dyDescent="0.15"/>
  <cols>
    <col min="1" max="1" width="10.5703125" style="31" customWidth="1"/>
    <col min="2" max="2" width="57.28515625" customWidth="1"/>
    <col min="3" max="3" width="10.42578125" customWidth="1"/>
    <col min="4" max="4" width="10.42578125" style="27" customWidth="1"/>
    <col min="5" max="5" width="10.42578125" style="343" customWidth="1"/>
    <col min="257" max="257" width="10.5703125" customWidth="1"/>
    <col min="258" max="258" width="57.28515625" customWidth="1"/>
    <col min="513" max="513" width="10.5703125" customWidth="1"/>
    <col min="514" max="514" width="57.28515625" customWidth="1"/>
    <col min="769" max="769" width="10.5703125" customWidth="1"/>
    <col min="770" max="770" width="57.28515625" customWidth="1"/>
    <col min="1025" max="1025" width="10.5703125" customWidth="1"/>
    <col min="1026" max="1026" width="57.28515625" customWidth="1"/>
    <col min="1281" max="1281" width="10.5703125" customWidth="1"/>
    <col min="1282" max="1282" width="57.28515625" customWidth="1"/>
    <col min="1537" max="1537" width="10.5703125" customWidth="1"/>
    <col min="1538" max="1538" width="57.28515625" customWidth="1"/>
    <col min="1793" max="1793" width="10.5703125" customWidth="1"/>
    <col min="1794" max="1794" width="57.28515625" customWidth="1"/>
    <col min="2049" max="2049" width="10.5703125" customWidth="1"/>
    <col min="2050" max="2050" width="57.28515625" customWidth="1"/>
    <col min="2305" max="2305" width="10.5703125" customWidth="1"/>
    <col min="2306" max="2306" width="57.28515625" customWidth="1"/>
    <col min="2561" max="2561" width="10.5703125" customWidth="1"/>
    <col min="2562" max="2562" width="57.28515625" customWidth="1"/>
    <col min="2817" max="2817" width="10.5703125" customWidth="1"/>
    <col min="2818" max="2818" width="57.28515625" customWidth="1"/>
    <col min="3073" max="3073" width="10.5703125" customWidth="1"/>
    <col min="3074" max="3074" width="57.28515625" customWidth="1"/>
    <col min="3329" max="3329" width="10.5703125" customWidth="1"/>
    <col min="3330" max="3330" width="57.28515625" customWidth="1"/>
    <col min="3585" max="3585" width="10.5703125" customWidth="1"/>
    <col min="3586" max="3586" width="57.28515625" customWidth="1"/>
    <col min="3841" max="3841" width="10.5703125" customWidth="1"/>
    <col min="3842" max="3842" width="57.28515625" customWidth="1"/>
    <col min="4097" max="4097" width="10.5703125" customWidth="1"/>
    <col min="4098" max="4098" width="57.28515625" customWidth="1"/>
    <col min="4353" max="4353" width="10.5703125" customWidth="1"/>
    <col min="4354" max="4354" width="57.28515625" customWidth="1"/>
    <col min="4609" max="4609" width="10.5703125" customWidth="1"/>
    <col min="4610" max="4610" width="57.28515625" customWidth="1"/>
    <col min="4865" max="4865" width="10.5703125" customWidth="1"/>
    <col min="4866" max="4866" width="57.28515625" customWidth="1"/>
    <col min="5121" max="5121" width="10.5703125" customWidth="1"/>
    <col min="5122" max="5122" width="57.28515625" customWidth="1"/>
    <col min="5377" max="5377" width="10.5703125" customWidth="1"/>
    <col min="5378" max="5378" width="57.28515625" customWidth="1"/>
    <col min="5633" max="5633" width="10.5703125" customWidth="1"/>
    <col min="5634" max="5634" width="57.28515625" customWidth="1"/>
    <col min="5889" max="5889" width="10.5703125" customWidth="1"/>
    <col min="5890" max="5890" width="57.28515625" customWidth="1"/>
    <col min="6145" max="6145" width="10.5703125" customWidth="1"/>
    <col min="6146" max="6146" width="57.28515625" customWidth="1"/>
    <col min="6401" max="6401" width="10.5703125" customWidth="1"/>
    <col min="6402" max="6402" width="57.28515625" customWidth="1"/>
    <col min="6657" max="6657" width="10.5703125" customWidth="1"/>
    <col min="6658" max="6658" width="57.28515625" customWidth="1"/>
    <col min="6913" max="6913" width="10.5703125" customWidth="1"/>
    <col min="6914" max="6914" width="57.28515625" customWidth="1"/>
    <col min="7169" max="7169" width="10.5703125" customWidth="1"/>
    <col min="7170" max="7170" width="57.28515625" customWidth="1"/>
    <col min="7425" max="7425" width="10.5703125" customWidth="1"/>
    <col min="7426" max="7426" width="57.28515625" customWidth="1"/>
    <col min="7681" max="7681" width="10.5703125" customWidth="1"/>
    <col min="7682" max="7682" width="57.28515625" customWidth="1"/>
    <col min="7937" max="7937" width="10.5703125" customWidth="1"/>
    <col min="7938" max="7938" width="57.28515625" customWidth="1"/>
    <col min="8193" max="8193" width="10.5703125" customWidth="1"/>
    <col min="8194" max="8194" width="57.28515625" customWidth="1"/>
    <col min="8449" max="8449" width="10.5703125" customWidth="1"/>
    <col min="8450" max="8450" width="57.28515625" customWidth="1"/>
    <col min="8705" max="8705" width="10.5703125" customWidth="1"/>
    <col min="8706" max="8706" width="57.28515625" customWidth="1"/>
    <col min="8961" max="8961" width="10.5703125" customWidth="1"/>
    <col min="8962" max="8962" width="57.28515625" customWidth="1"/>
    <col min="9217" max="9217" width="10.5703125" customWidth="1"/>
    <col min="9218" max="9218" width="57.28515625" customWidth="1"/>
    <col min="9473" max="9473" width="10.5703125" customWidth="1"/>
    <col min="9474" max="9474" width="57.28515625" customWidth="1"/>
    <col min="9729" max="9729" width="10.5703125" customWidth="1"/>
    <col min="9730" max="9730" width="57.28515625" customWidth="1"/>
    <col min="9985" max="9985" width="10.5703125" customWidth="1"/>
    <col min="9986" max="9986" width="57.28515625" customWidth="1"/>
    <col min="10241" max="10241" width="10.5703125" customWidth="1"/>
    <col min="10242" max="10242" width="57.28515625" customWidth="1"/>
    <col min="10497" max="10497" width="10.5703125" customWidth="1"/>
    <col min="10498" max="10498" width="57.28515625" customWidth="1"/>
    <col min="10753" max="10753" width="10.5703125" customWidth="1"/>
    <col min="10754" max="10754" width="57.28515625" customWidth="1"/>
    <col min="11009" max="11009" width="10.5703125" customWidth="1"/>
    <col min="11010" max="11010" width="57.28515625" customWidth="1"/>
    <col min="11265" max="11265" width="10.5703125" customWidth="1"/>
    <col min="11266" max="11266" width="57.28515625" customWidth="1"/>
    <col min="11521" max="11521" width="10.5703125" customWidth="1"/>
    <col min="11522" max="11522" width="57.28515625" customWidth="1"/>
    <col min="11777" max="11777" width="10.5703125" customWidth="1"/>
    <col min="11778" max="11778" width="57.28515625" customWidth="1"/>
    <col min="12033" max="12033" width="10.5703125" customWidth="1"/>
    <col min="12034" max="12034" width="57.28515625" customWidth="1"/>
    <col min="12289" max="12289" width="10.5703125" customWidth="1"/>
    <col min="12290" max="12290" width="57.28515625" customWidth="1"/>
    <col min="12545" max="12545" width="10.5703125" customWidth="1"/>
    <col min="12546" max="12546" width="57.28515625" customWidth="1"/>
    <col min="12801" max="12801" width="10.5703125" customWidth="1"/>
    <col min="12802" max="12802" width="57.28515625" customWidth="1"/>
    <col min="13057" max="13057" width="10.5703125" customWidth="1"/>
    <col min="13058" max="13058" width="57.28515625" customWidth="1"/>
    <col min="13313" max="13313" width="10.5703125" customWidth="1"/>
    <col min="13314" max="13314" width="57.28515625" customWidth="1"/>
    <col min="13569" max="13569" width="10.5703125" customWidth="1"/>
    <col min="13570" max="13570" width="57.28515625" customWidth="1"/>
    <col min="13825" max="13825" width="10.5703125" customWidth="1"/>
    <col min="13826" max="13826" width="57.28515625" customWidth="1"/>
    <col min="14081" max="14081" width="10.5703125" customWidth="1"/>
    <col min="14082" max="14082" width="57.28515625" customWidth="1"/>
    <col min="14337" max="14337" width="10.5703125" customWidth="1"/>
    <col min="14338" max="14338" width="57.28515625" customWidth="1"/>
    <col min="14593" max="14593" width="10.5703125" customWidth="1"/>
    <col min="14594" max="14594" width="57.28515625" customWidth="1"/>
    <col min="14849" max="14849" width="10.5703125" customWidth="1"/>
    <col min="14850" max="14850" width="57.28515625" customWidth="1"/>
    <col min="15105" max="15105" width="10.5703125" customWidth="1"/>
    <col min="15106" max="15106" width="57.28515625" customWidth="1"/>
    <col min="15361" max="15361" width="10.5703125" customWidth="1"/>
    <col min="15362" max="15362" width="57.28515625" customWidth="1"/>
    <col min="15617" max="15617" width="10.5703125" customWidth="1"/>
    <col min="15618" max="15618" width="57.28515625" customWidth="1"/>
    <col min="15873" max="15873" width="10.5703125" customWidth="1"/>
    <col min="15874" max="15874" width="57.28515625" customWidth="1"/>
    <col min="16129" max="16129" width="10.5703125" customWidth="1"/>
    <col min="16130" max="16130" width="57.28515625" customWidth="1"/>
  </cols>
  <sheetData>
    <row r="1" spans="1:5" s="54" customFormat="1" ht="18.75" thickBot="1" x14ac:dyDescent="0.3">
      <c r="A1" s="445" t="s">
        <v>427</v>
      </c>
      <c r="B1" s="446"/>
      <c r="C1" s="446"/>
      <c r="D1" s="446"/>
      <c r="E1" s="447"/>
    </row>
    <row r="2" spans="1:5" s="55" customFormat="1" ht="32.25" thickBot="1" x14ac:dyDescent="0.3">
      <c r="A2" s="254" t="s">
        <v>428</v>
      </c>
      <c r="B2" s="248" t="s">
        <v>429</v>
      </c>
      <c r="C2" s="256" t="s">
        <v>138</v>
      </c>
      <c r="D2" s="249" t="s">
        <v>430</v>
      </c>
      <c r="E2" s="256" t="s">
        <v>431</v>
      </c>
    </row>
    <row r="3" spans="1:5" ht="29.25" customHeight="1" x14ac:dyDescent="0.15">
      <c r="A3" s="291" t="s">
        <v>98</v>
      </c>
      <c r="B3" s="250" t="s">
        <v>580</v>
      </c>
      <c r="C3" s="285"/>
      <c r="D3" s="287" t="s">
        <v>554</v>
      </c>
      <c r="E3" s="338">
        <v>44694</v>
      </c>
    </row>
    <row r="4" spans="1:5" ht="20.45" customHeight="1" x14ac:dyDescent="0.15">
      <c r="A4" s="255" t="s">
        <v>99</v>
      </c>
      <c r="B4" s="251" t="s">
        <v>555</v>
      </c>
      <c r="C4" s="247" t="s">
        <v>556</v>
      </c>
      <c r="D4" s="246" t="s">
        <v>557</v>
      </c>
      <c r="E4" s="339">
        <v>44694</v>
      </c>
    </row>
    <row r="5" spans="1:5" ht="20.45" customHeight="1" x14ac:dyDescent="0.15">
      <c r="A5" s="255" t="s">
        <v>100</v>
      </c>
      <c r="B5" s="251" t="s">
        <v>532</v>
      </c>
      <c r="C5" s="247" t="s">
        <v>556</v>
      </c>
      <c r="D5" s="246" t="s">
        <v>557</v>
      </c>
      <c r="E5" s="339">
        <v>44694</v>
      </c>
    </row>
    <row r="6" spans="1:5" ht="20.45" customHeight="1" x14ac:dyDescent="0.15">
      <c r="A6" s="306" t="s">
        <v>114</v>
      </c>
      <c r="B6" s="252" t="s">
        <v>558</v>
      </c>
      <c r="C6" s="307" t="s">
        <v>556</v>
      </c>
      <c r="D6" s="246" t="s">
        <v>554</v>
      </c>
      <c r="E6" s="340">
        <v>44896</v>
      </c>
    </row>
    <row r="7" spans="1:5" ht="20.45" customHeight="1" x14ac:dyDescent="0.15">
      <c r="A7" s="306" t="s">
        <v>125</v>
      </c>
      <c r="B7" s="253" t="s">
        <v>559</v>
      </c>
      <c r="C7" s="247"/>
      <c r="D7" s="308" t="s">
        <v>554</v>
      </c>
      <c r="E7" s="339">
        <v>44722</v>
      </c>
    </row>
    <row r="8" spans="1:5" ht="44.25" customHeight="1" x14ac:dyDescent="0.15">
      <c r="A8" s="306" t="s">
        <v>126</v>
      </c>
      <c r="B8" s="348" t="s">
        <v>600</v>
      </c>
      <c r="C8" s="247"/>
      <c r="D8" s="308" t="s">
        <v>554</v>
      </c>
      <c r="E8" s="339">
        <v>44733</v>
      </c>
    </row>
    <row r="9" spans="1:5" ht="40.5" customHeight="1" x14ac:dyDescent="0.15">
      <c r="A9" s="306" t="s">
        <v>97</v>
      </c>
      <c r="B9" s="207" t="s">
        <v>591</v>
      </c>
      <c r="C9" s="307" t="s">
        <v>556</v>
      </c>
      <c r="D9" s="308" t="s">
        <v>554</v>
      </c>
      <c r="E9" s="339">
        <v>45821</v>
      </c>
    </row>
    <row r="10" spans="1:5" ht="20.45" customHeight="1" x14ac:dyDescent="0.15">
      <c r="A10" s="255"/>
      <c r="B10" s="207"/>
      <c r="C10" s="247"/>
      <c r="D10" s="246"/>
      <c r="E10" s="341"/>
    </row>
    <row r="11" spans="1:5" ht="20.45" customHeight="1" x14ac:dyDescent="0.15">
      <c r="A11" s="255"/>
      <c r="B11" s="207"/>
      <c r="C11" s="247"/>
      <c r="D11" s="246"/>
      <c r="E11" s="341"/>
    </row>
    <row r="12" spans="1:5" ht="19.899999999999999" customHeight="1" x14ac:dyDescent="0.15">
      <c r="A12" s="255"/>
      <c r="B12" s="207"/>
      <c r="C12" s="247"/>
      <c r="D12" s="246"/>
      <c r="E12" s="341"/>
    </row>
    <row r="13" spans="1:5" ht="19.899999999999999" customHeight="1" x14ac:dyDescent="0.15">
      <c r="A13" s="255"/>
      <c r="B13" s="207"/>
      <c r="C13" s="247"/>
      <c r="D13" s="246"/>
      <c r="E13" s="341"/>
    </row>
    <row r="14" spans="1:5" ht="19.899999999999999" customHeight="1" x14ac:dyDescent="0.15">
      <c r="A14" s="255"/>
      <c r="B14" s="207"/>
      <c r="C14" s="247"/>
      <c r="D14" s="246"/>
      <c r="E14" s="341"/>
    </row>
    <row r="15" spans="1:5" ht="19.899999999999999" customHeight="1" x14ac:dyDescent="0.15">
      <c r="A15" s="255"/>
      <c r="B15" s="253"/>
      <c r="C15" s="247"/>
      <c r="D15" s="246"/>
      <c r="E15" s="341"/>
    </row>
    <row r="16" spans="1:5" ht="19.899999999999999" customHeight="1" x14ac:dyDescent="0.15">
      <c r="A16" s="255"/>
      <c r="B16" s="253"/>
      <c r="C16" s="247"/>
      <c r="D16" s="246"/>
      <c r="E16" s="341"/>
    </row>
    <row r="17" spans="1:5" ht="19.899999999999999" customHeight="1" x14ac:dyDescent="0.15">
      <c r="A17" s="255"/>
      <c r="B17" s="289"/>
      <c r="C17" s="247"/>
      <c r="D17" s="246"/>
      <c r="E17" s="341"/>
    </row>
    <row r="18" spans="1:5" ht="19.899999999999999" customHeight="1" x14ac:dyDescent="0.15">
      <c r="A18" s="255"/>
      <c r="B18" s="289"/>
      <c r="C18" s="247"/>
      <c r="D18" s="246"/>
      <c r="E18" s="341"/>
    </row>
    <row r="19" spans="1:5" ht="19.899999999999999" customHeight="1" x14ac:dyDescent="0.15">
      <c r="A19" s="255"/>
      <c r="B19" s="289"/>
      <c r="C19" s="247"/>
      <c r="D19" s="246"/>
      <c r="E19" s="341"/>
    </row>
    <row r="20" spans="1:5" ht="19.899999999999999" customHeight="1" x14ac:dyDescent="0.15">
      <c r="A20" s="255"/>
      <c r="B20" s="289"/>
      <c r="C20" s="247"/>
      <c r="D20" s="246"/>
      <c r="E20" s="341"/>
    </row>
    <row r="21" spans="1:5" ht="19.899999999999999" customHeight="1" x14ac:dyDescent="0.15">
      <c r="A21" s="255"/>
      <c r="B21" s="289"/>
      <c r="C21" s="247"/>
      <c r="D21" s="246"/>
      <c r="E21" s="341"/>
    </row>
    <row r="22" spans="1:5" ht="19.899999999999999" customHeight="1" x14ac:dyDescent="0.15">
      <c r="A22" s="255"/>
      <c r="C22" s="247"/>
      <c r="D22" s="246"/>
      <c r="E22" s="341"/>
    </row>
    <row r="23" spans="1:5" ht="19.899999999999999" customHeight="1" x14ac:dyDescent="0.15">
      <c r="A23" s="255"/>
      <c r="B23" s="289"/>
      <c r="C23" s="247"/>
      <c r="D23" s="246"/>
      <c r="E23" s="341"/>
    </row>
    <row r="24" spans="1:5" ht="19.899999999999999" customHeight="1" x14ac:dyDescent="0.15">
      <c r="A24" s="255"/>
      <c r="B24" s="289"/>
      <c r="C24" s="247"/>
      <c r="D24" s="246"/>
      <c r="E24" s="341"/>
    </row>
    <row r="25" spans="1:5" ht="19.899999999999999" customHeight="1" x14ac:dyDescent="0.15">
      <c r="A25" s="255"/>
      <c r="B25" s="289"/>
      <c r="C25" s="247"/>
      <c r="D25" s="246"/>
      <c r="E25" s="341"/>
    </row>
    <row r="26" spans="1:5" ht="19.899999999999999" customHeight="1" x14ac:dyDescent="0.15">
      <c r="A26" s="255"/>
      <c r="B26" s="289"/>
      <c r="C26" s="247"/>
      <c r="D26" s="246"/>
      <c r="E26" s="341"/>
    </row>
    <row r="27" spans="1:5" ht="19.899999999999999" customHeight="1" x14ac:dyDescent="0.15">
      <c r="A27" s="255"/>
      <c r="B27" s="289"/>
      <c r="C27" s="247"/>
      <c r="D27" s="246"/>
      <c r="E27" s="341"/>
    </row>
    <row r="28" spans="1:5" ht="19.899999999999999" customHeight="1" x14ac:dyDescent="0.15">
      <c r="A28" s="255"/>
      <c r="B28" s="289"/>
      <c r="C28" s="247"/>
      <c r="D28" s="246"/>
      <c r="E28" s="341"/>
    </row>
    <row r="29" spans="1:5" ht="19.899999999999999" customHeight="1" x14ac:dyDescent="0.15">
      <c r="A29" s="255"/>
      <c r="B29" s="289"/>
      <c r="C29" s="247"/>
      <c r="D29" s="246"/>
      <c r="E29" s="341"/>
    </row>
    <row r="30" spans="1:5" ht="19.899999999999999" customHeight="1" x14ac:dyDescent="0.15">
      <c r="A30" s="255"/>
      <c r="B30" s="289"/>
      <c r="C30" s="247"/>
      <c r="D30" s="246"/>
      <c r="E30" s="341"/>
    </row>
    <row r="31" spans="1:5" ht="19.899999999999999" customHeight="1" thickBot="1" x14ac:dyDescent="0.2">
      <c r="A31" s="292"/>
      <c r="B31" s="290"/>
      <c r="C31" s="286"/>
      <c r="D31" s="288"/>
      <c r="E31" s="342"/>
    </row>
  </sheetData>
  <mergeCells count="1">
    <mergeCell ref="A1:E1"/>
  </mergeCells>
  <pageMargins left="0.25" right="0.25"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activeCell="A22" sqref="A22"/>
    </sheetView>
  </sheetViews>
  <sheetFormatPr defaultRowHeight="11.25" x14ac:dyDescent="0.15"/>
  <cols>
    <col min="1" max="1" width="29.5703125" customWidth="1"/>
    <col min="2" max="2" width="27.140625" customWidth="1"/>
    <col min="3" max="3" width="10.5703125" customWidth="1"/>
    <col min="4" max="4" width="11.7109375" customWidth="1"/>
    <col min="5" max="5" width="14.5703125" customWidth="1"/>
    <col min="257" max="257" width="29.5703125" customWidth="1"/>
    <col min="258" max="258" width="27.140625" customWidth="1"/>
    <col min="259" max="259" width="10.5703125" customWidth="1"/>
    <col min="260" max="260" width="11.7109375" customWidth="1"/>
    <col min="261" max="261" width="14.5703125" customWidth="1"/>
    <col min="513" max="513" width="29.5703125" customWidth="1"/>
    <col min="514" max="514" width="27.140625" customWidth="1"/>
    <col min="515" max="515" width="10.5703125" customWidth="1"/>
    <col min="516" max="516" width="11.7109375" customWidth="1"/>
    <col min="517" max="517" width="14.5703125" customWidth="1"/>
    <col min="769" max="769" width="29.5703125" customWidth="1"/>
    <col min="770" max="770" width="27.140625" customWidth="1"/>
    <col min="771" max="771" width="10.5703125" customWidth="1"/>
    <col min="772" max="772" width="11.7109375" customWidth="1"/>
    <col min="773" max="773" width="14.5703125" customWidth="1"/>
    <col min="1025" max="1025" width="29.5703125" customWidth="1"/>
    <col min="1026" max="1026" width="27.140625" customWidth="1"/>
    <col min="1027" max="1027" width="10.5703125" customWidth="1"/>
    <col min="1028" max="1028" width="11.7109375" customWidth="1"/>
    <col min="1029" max="1029" width="14.5703125" customWidth="1"/>
    <col min="1281" max="1281" width="29.5703125" customWidth="1"/>
    <col min="1282" max="1282" width="27.140625" customWidth="1"/>
    <col min="1283" max="1283" width="10.5703125" customWidth="1"/>
    <col min="1284" max="1284" width="11.7109375" customWidth="1"/>
    <col min="1285" max="1285" width="14.5703125" customWidth="1"/>
    <col min="1537" max="1537" width="29.5703125" customWidth="1"/>
    <col min="1538" max="1538" width="27.140625" customWidth="1"/>
    <col min="1539" max="1539" width="10.5703125" customWidth="1"/>
    <col min="1540" max="1540" width="11.7109375" customWidth="1"/>
    <col min="1541" max="1541" width="14.5703125" customWidth="1"/>
    <col min="1793" max="1793" width="29.5703125" customWidth="1"/>
    <col min="1794" max="1794" width="27.140625" customWidth="1"/>
    <col min="1795" max="1795" width="10.5703125" customWidth="1"/>
    <col min="1796" max="1796" width="11.7109375" customWidth="1"/>
    <col min="1797" max="1797" width="14.5703125" customWidth="1"/>
    <col min="2049" max="2049" width="29.5703125" customWidth="1"/>
    <col min="2050" max="2050" width="27.140625" customWidth="1"/>
    <col min="2051" max="2051" width="10.5703125" customWidth="1"/>
    <col min="2052" max="2052" width="11.7109375" customWidth="1"/>
    <col min="2053" max="2053" width="14.5703125" customWidth="1"/>
    <col min="2305" max="2305" width="29.5703125" customWidth="1"/>
    <col min="2306" max="2306" width="27.140625" customWidth="1"/>
    <col min="2307" max="2307" width="10.5703125" customWidth="1"/>
    <col min="2308" max="2308" width="11.7109375" customWidth="1"/>
    <col min="2309" max="2309" width="14.5703125" customWidth="1"/>
    <col min="2561" max="2561" width="29.5703125" customWidth="1"/>
    <col min="2562" max="2562" width="27.140625" customWidth="1"/>
    <col min="2563" max="2563" width="10.5703125" customWidth="1"/>
    <col min="2564" max="2564" width="11.7109375" customWidth="1"/>
    <col min="2565" max="2565" width="14.5703125" customWidth="1"/>
    <col min="2817" max="2817" width="29.5703125" customWidth="1"/>
    <col min="2818" max="2818" width="27.140625" customWidth="1"/>
    <col min="2819" max="2819" width="10.5703125" customWidth="1"/>
    <col min="2820" max="2820" width="11.7109375" customWidth="1"/>
    <col min="2821" max="2821" width="14.5703125" customWidth="1"/>
    <col min="3073" max="3073" width="29.5703125" customWidth="1"/>
    <col min="3074" max="3074" width="27.140625" customWidth="1"/>
    <col min="3075" max="3075" width="10.5703125" customWidth="1"/>
    <col min="3076" max="3076" width="11.7109375" customWidth="1"/>
    <col min="3077" max="3077" width="14.5703125" customWidth="1"/>
    <col min="3329" max="3329" width="29.5703125" customWidth="1"/>
    <col min="3330" max="3330" width="27.140625" customWidth="1"/>
    <col min="3331" max="3331" width="10.5703125" customWidth="1"/>
    <col min="3332" max="3332" width="11.7109375" customWidth="1"/>
    <col min="3333" max="3333" width="14.5703125" customWidth="1"/>
    <col min="3585" max="3585" width="29.5703125" customWidth="1"/>
    <col min="3586" max="3586" width="27.140625" customWidth="1"/>
    <col min="3587" max="3587" width="10.5703125" customWidth="1"/>
    <col min="3588" max="3588" width="11.7109375" customWidth="1"/>
    <col min="3589" max="3589" width="14.5703125" customWidth="1"/>
    <col min="3841" max="3841" width="29.5703125" customWidth="1"/>
    <col min="3842" max="3842" width="27.140625" customWidth="1"/>
    <col min="3843" max="3843" width="10.5703125" customWidth="1"/>
    <col min="3844" max="3844" width="11.7109375" customWidth="1"/>
    <col min="3845" max="3845" width="14.5703125" customWidth="1"/>
    <col min="4097" max="4097" width="29.5703125" customWidth="1"/>
    <col min="4098" max="4098" width="27.140625" customWidth="1"/>
    <col min="4099" max="4099" width="10.5703125" customWidth="1"/>
    <col min="4100" max="4100" width="11.7109375" customWidth="1"/>
    <col min="4101" max="4101" width="14.5703125" customWidth="1"/>
    <col min="4353" max="4353" width="29.5703125" customWidth="1"/>
    <col min="4354" max="4354" width="27.140625" customWidth="1"/>
    <col min="4355" max="4355" width="10.5703125" customWidth="1"/>
    <col min="4356" max="4356" width="11.7109375" customWidth="1"/>
    <col min="4357" max="4357" width="14.5703125" customWidth="1"/>
    <col min="4609" max="4609" width="29.5703125" customWidth="1"/>
    <col min="4610" max="4610" width="27.140625" customWidth="1"/>
    <col min="4611" max="4611" width="10.5703125" customWidth="1"/>
    <col min="4612" max="4612" width="11.7109375" customWidth="1"/>
    <col min="4613" max="4613" width="14.5703125" customWidth="1"/>
    <col min="4865" max="4865" width="29.5703125" customWidth="1"/>
    <col min="4866" max="4866" width="27.140625" customWidth="1"/>
    <col min="4867" max="4867" width="10.5703125" customWidth="1"/>
    <col min="4868" max="4868" width="11.7109375" customWidth="1"/>
    <col min="4869" max="4869" width="14.5703125" customWidth="1"/>
    <col min="5121" max="5121" width="29.5703125" customWidth="1"/>
    <col min="5122" max="5122" width="27.140625" customWidth="1"/>
    <col min="5123" max="5123" width="10.5703125" customWidth="1"/>
    <col min="5124" max="5124" width="11.7109375" customWidth="1"/>
    <col min="5125" max="5125" width="14.5703125" customWidth="1"/>
    <col min="5377" max="5377" width="29.5703125" customWidth="1"/>
    <col min="5378" max="5378" width="27.140625" customWidth="1"/>
    <col min="5379" max="5379" width="10.5703125" customWidth="1"/>
    <col min="5380" max="5380" width="11.7109375" customWidth="1"/>
    <col min="5381" max="5381" width="14.5703125" customWidth="1"/>
    <col min="5633" max="5633" width="29.5703125" customWidth="1"/>
    <col min="5634" max="5634" width="27.140625" customWidth="1"/>
    <col min="5635" max="5635" width="10.5703125" customWidth="1"/>
    <col min="5636" max="5636" width="11.7109375" customWidth="1"/>
    <col min="5637" max="5637" width="14.5703125" customWidth="1"/>
    <col min="5889" max="5889" width="29.5703125" customWidth="1"/>
    <col min="5890" max="5890" width="27.140625" customWidth="1"/>
    <col min="5891" max="5891" width="10.5703125" customWidth="1"/>
    <col min="5892" max="5892" width="11.7109375" customWidth="1"/>
    <col min="5893" max="5893" width="14.5703125" customWidth="1"/>
    <col min="6145" max="6145" width="29.5703125" customWidth="1"/>
    <col min="6146" max="6146" width="27.140625" customWidth="1"/>
    <col min="6147" max="6147" width="10.5703125" customWidth="1"/>
    <col min="6148" max="6148" width="11.7109375" customWidth="1"/>
    <col min="6149" max="6149" width="14.5703125" customWidth="1"/>
    <col min="6401" max="6401" width="29.5703125" customWidth="1"/>
    <col min="6402" max="6402" width="27.140625" customWidth="1"/>
    <col min="6403" max="6403" width="10.5703125" customWidth="1"/>
    <col min="6404" max="6404" width="11.7109375" customWidth="1"/>
    <col min="6405" max="6405" width="14.5703125" customWidth="1"/>
    <col min="6657" max="6657" width="29.5703125" customWidth="1"/>
    <col min="6658" max="6658" width="27.140625" customWidth="1"/>
    <col min="6659" max="6659" width="10.5703125" customWidth="1"/>
    <col min="6660" max="6660" width="11.7109375" customWidth="1"/>
    <col min="6661" max="6661" width="14.5703125" customWidth="1"/>
    <col min="6913" max="6913" width="29.5703125" customWidth="1"/>
    <col min="6914" max="6914" width="27.140625" customWidth="1"/>
    <col min="6915" max="6915" width="10.5703125" customWidth="1"/>
    <col min="6916" max="6916" width="11.7109375" customWidth="1"/>
    <col min="6917" max="6917" width="14.5703125" customWidth="1"/>
    <col min="7169" max="7169" width="29.5703125" customWidth="1"/>
    <col min="7170" max="7170" width="27.140625" customWidth="1"/>
    <col min="7171" max="7171" width="10.5703125" customWidth="1"/>
    <col min="7172" max="7172" width="11.7109375" customWidth="1"/>
    <col min="7173" max="7173" width="14.5703125" customWidth="1"/>
    <col min="7425" max="7425" width="29.5703125" customWidth="1"/>
    <col min="7426" max="7426" width="27.140625" customWidth="1"/>
    <col min="7427" max="7427" width="10.5703125" customWidth="1"/>
    <col min="7428" max="7428" width="11.7109375" customWidth="1"/>
    <col min="7429" max="7429" width="14.5703125" customWidth="1"/>
    <col min="7681" max="7681" width="29.5703125" customWidth="1"/>
    <col min="7682" max="7682" width="27.140625" customWidth="1"/>
    <col min="7683" max="7683" width="10.5703125" customWidth="1"/>
    <col min="7684" max="7684" width="11.7109375" customWidth="1"/>
    <col min="7685" max="7685" width="14.5703125" customWidth="1"/>
    <col min="7937" max="7937" width="29.5703125" customWidth="1"/>
    <col min="7938" max="7938" width="27.140625" customWidth="1"/>
    <col min="7939" max="7939" width="10.5703125" customWidth="1"/>
    <col min="7940" max="7940" width="11.7109375" customWidth="1"/>
    <col min="7941" max="7941" width="14.5703125" customWidth="1"/>
    <col min="8193" max="8193" width="29.5703125" customWidth="1"/>
    <col min="8194" max="8194" width="27.140625" customWidth="1"/>
    <col min="8195" max="8195" width="10.5703125" customWidth="1"/>
    <col min="8196" max="8196" width="11.7109375" customWidth="1"/>
    <col min="8197" max="8197" width="14.5703125" customWidth="1"/>
    <col min="8449" max="8449" width="29.5703125" customWidth="1"/>
    <col min="8450" max="8450" width="27.140625" customWidth="1"/>
    <col min="8451" max="8451" width="10.5703125" customWidth="1"/>
    <col min="8452" max="8452" width="11.7109375" customWidth="1"/>
    <col min="8453" max="8453" width="14.5703125" customWidth="1"/>
    <col min="8705" max="8705" width="29.5703125" customWidth="1"/>
    <col min="8706" max="8706" width="27.140625" customWidth="1"/>
    <col min="8707" max="8707" width="10.5703125" customWidth="1"/>
    <col min="8708" max="8708" width="11.7109375" customWidth="1"/>
    <col min="8709" max="8709" width="14.5703125" customWidth="1"/>
    <col min="8961" max="8961" width="29.5703125" customWidth="1"/>
    <col min="8962" max="8962" width="27.140625" customWidth="1"/>
    <col min="8963" max="8963" width="10.5703125" customWidth="1"/>
    <col min="8964" max="8964" width="11.7109375" customWidth="1"/>
    <col min="8965" max="8965" width="14.5703125" customWidth="1"/>
    <col min="9217" max="9217" width="29.5703125" customWidth="1"/>
    <col min="9218" max="9218" width="27.140625" customWidth="1"/>
    <col min="9219" max="9219" width="10.5703125" customWidth="1"/>
    <col min="9220" max="9220" width="11.7109375" customWidth="1"/>
    <col min="9221" max="9221" width="14.5703125" customWidth="1"/>
    <col min="9473" max="9473" width="29.5703125" customWidth="1"/>
    <col min="9474" max="9474" width="27.140625" customWidth="1"/>
    <col min="9475" max="9475" width="10.5703125" customWidth="1"/>
    <col min="9476" max="9476" width="11.7109375" customWidth="1"/>
    <col min="9477" max="9477" width="14.5703125" customWidth="1"/>
    <col min="9729" max="9729" width="29.5703125" customWidth="1"/>
    <col min="9730" max="9730" width="27.140625" customWidth="1"/>
    <col min="9731" max="9731" width="10.5703125" customWidth="1"/>
    <col min="9732" max="9732" width="11.7109375" customWidth="1"/>
    <col min="9733" max="9733" width="14.5703125" customWidth="1"/>
    <col min="9985" max="9985" width="29.5703125" customWidth="1"/>
    <col min="9986" max="9986" width="27.140625" customWidth="1"/>
    <col min="9987" max="9987" width="10.5703125" customWidth="1"/>
    <col min="9988" max="9988" width="11.7109375" customWidth="1"/>
    <col min="9989" max="9989" width="14.5703125" customWidth="1"/>
    <col min="10241" max="10241" width="29.5703125" customWidth="1"/>
    <col min="10242" max="10242" width="27.140625" customWidth="1"/>
    <col min="10243" max="10243" width="10.5703125" customWidth="1"/>
    <col min="10244" max="10244" width="11.7109375" customWidth="1"/>
    <col min="10245" max="10245" width="14.5703125" customWidth="1"/>
    <col min="10497" max="10497" width="29.5703125" customWidth="1"/>
    <col min="10498" max="10498" width="27.140625" customWidth="1"/>
    <col min="10499" max="10499" width="10.5703125" customWidth="1"/>
    <col min="10500" max="10500" width="11.7109375" customWidth="1"/>
    <col min="10501" max="10501" width="14.5703125" customWidth="1"/>
    <col min="10753" max="10753" width="29.5703125" customWidth="1"/>
    <col min="10754" max="10754" width="27.140625" customWidth="1"/>
    <col min="10755" max="10755" width="10.5703125" customWidth="1"/>
    <col min="10756" max="10756" width="11.7109375" customWidth="1"/>
    <col min="10757" max="10757" width="14.5703125" customWidth="1"/>
    <col min="11009" max="11009" width="29.5703125" customWidth="1"/>
    <col min="11010" max="11010" width="27.140625" customWidth="1"/>
    <col min="11011" max="11011" width="10.5703125" customWidth="1"/>
    <col min="11012" max="11012" width="11.7109375" customWidth="1"/>
    <col min="11013" max="11013" width="14.5703125" customWidth="1"/>
    <col min="11265" max="11265" width="29.5703125" customWidth="1"/>
    <col min="11266" max="11266" width="27.140625" customWidth="1"/>
    <col min="11267" max="11267" width="10.5703125" customWidth="1"/>
    <col min="11268" max="11268" width="11.7109375" customWidth="1"/>
    <col min="11269" max="11269" width="14.5703125" customWidth="1"/>
    <col min="11521" max="11521" width="29.5703125" customWidth="1"/>
    <col min="11522" max="11522" width="27.140625" customWidth="1"/>
    <col min="11523" max="11523" width="10.5703125" customWidth="1"/>
    <col min="11524" max="11524" width="11.7109375" customWidth="1"/>
    <col min="11525" max="11525" width="14.5703125" customWidth="1"/>
    <col min="11777" max="11777" width="29.5703125" customWidth="1"/>
    <col min="11778" max="11778" width="27.140625" customWidth="1"/>
    <col min="11779" max="11779" width="10.5703125" customWidth="1"/>
    <col min="11780" max="11780" width="11.7109375" customWidth="1"/>
    <col min="11781" max="11781" width="14.5703125" customWidth="1"/>
    <col min="12033" max="12033" width="29.5703125" customWidth="1"/>
    <col min="12034" max="12034" width="27.140625" customWidth="1"/>
    <col min="12035" max="12035" width="10.5703125" customWidth="1"/>
    <col min="12036" max="12036" width="11.7109375" customWidth="1"/>
    <col min="12037" max="12037" width="14.5703125" customWidth="1"/>
    <col min="12289" max="12289" width="29.5703125" customWidth="1"/>
    <col min="12290" max="12290" width="27.140625" customWidth="1"/>
    <col min="12291" max="12291" width="10.5703125" customWidth="1"/>
    <col min="12292" max="12292" width="11.7109375" customWidth="1"/>
    <col min="12293" max="12293" width="14.5703125" customWidth="1"/>
    <col min="12545" max="12545" width="29.5703125" customWidth="1"/>
    <col min="12546" max="12546" width="27.140625" customWidth="1"/>
    <col min="12547" max="12547" width="10.5703125" customWidth="1"/>
    <col min="12548" max="12548" width="11.7109375" customWidth="1"/>
    <col min="12549" max="12549" width="14.5703125" customWidth="1"/>
    <col min="12801" max="12801" width="29.5703125" customWidth="1"/>
    <col min="12802" max="12802" width="27.140625" customWidth="1"/>
    <col min="12803" max="12803" width="10.5703125" customWidth="1"/>
    <col min="12804" max="12804" width="11.7109375" customWidth="1"/>
    <col min="12805" max="12805" width="14.5703125" customWidth="1"/>
    <col min="13057" max="13057" width="29.5703125" customWidth="1"/>
    <col min="13058" max="13058" width="27.140625" customWidth="1"/>
    <col min="13059" max="13059" width="10.5703125" customWidth="1"/>
    <col min="13060" max="13060" width="11.7109375" customWidth="1"/>
    <col min="13061" max="13061" width="14.5703125" customWidth="1"/>
    <col min="13313" max="13313" width="29.5703125" customWidth="1"/>
    <col min="13314" max="13314" width="27.140625" customWidth="1"/>
    <col min="13315" max="13315" width="10.5703125" customWidth="1"/>
    <col min="13316" max="13316" width="11.7109375" customWidth="1"/>
    <col min="13317" max="13317" width="14.5703125" customWidth="1"/>
    <col min="13569" max="13569" width="29.5703125" customWidth="1"/>
    <col min="13570" max="13570" width="27.140625" customWidth="1"/>
    <col min="13571" max="13571" width="10.5703125" customWidth="1"/>
    <col min="13572" max="13572" width="11.7109375" customWidth="1"/>
    <col min="13573" max="13573" width="14.5703125" customWidth="1"/>
    <col min="13825" max="13825" width="29.5703125" customWidth="1"/>
    <col min="13826" max="13826" width="27.140625" customWidth="1"/>
    <col min="13827" max="13827" width="10.5703125" customWidth="1"/>
    <col min="13828" max="13828" width="11.7109375" customWidth="1"/>
    <col min="13829" max="13829" width="14.5703125" customWidth="1"/>
    <col min="14081" max="14081" width="29.5703125" customWidth="1"/>
    <col min="14082" max="14082" width="27.140625" customWidth="1"/>
    <col min="14083" max="14083" width="10.5703125" customWidth="1"/>
    <col min="14084" max="14084" width="11.7109375" customWidth="1"/>
    <col min="14085" max="14085" width="14.5703125" customWidth="1"/>
    <col min="14337" max="14337" width="29.5703125" customWidth="1"/>
    <col min="14338" max="14338" width="27.140625" customWidth="1"/>
    <col min="14339" max="14339" width="10.5703125" customWidth="1"/>
    <col min="14340" max="14340" width="11.7109375" customWidth="1"/>
    <col min="14341" max="14341" width="14.5703125" customWidth="1"/>
    <col min="14593" max="14593" width="29.5703125" customWidth="1"/>
    <col min="14594" max="14594" width="27.140625" customWidth="1"/>
    <col min="14595" max="14595" width="10.5703125" customWidth="1"/>
    <col min="14596" max="14596" width="11.7109375" customWidth="1"/>
    <col min="14597" max="14597" width="14.5703125" customWidth="1"/>
    <col min="14849" max="14849" width="29.5703125" customWidth="1"/>
    <col min="14850" max="14850" width="27.140625" customWidth="1"/>
    <col min="14851" max="14851" width="10.5703125" customWidth="1"/>
    <col min="14852" max="14852" width="11.7109375" customWidth="1"/>
    <col min="14853" max="14853" width="14.5703125" customWidth="1"/>
    <col min="15105" max="15105" width="29.5703125" customWidth="1"/>
    <col min="15106" max="15106" width="27.140625" customWidth="1"/>
    <col min="15107" max="15107" width="10.5703125" customWidth="1"/>
    <col min="15108" max="15108" width="11.7109375" customWidth="1"/>
    <col min="15109" max="15109" width="14.5703125" customWidth="1"/>
    <col min="15361" max="15361" width="29.5703125" customWidth="1"/>
    <col min="15362" max="15362" width="27.140625" customWidth="1"/>
    <col min="15363" max="15363" width="10.5703125" customWidth="1"/>
    <col min="15364" max="15364" width="11.7109375" customWidth="1"/>
    <col min="15365" max="15365" width="14.5703125" customWidth="1"/>
    <col min="15617" max="15617" width="29.5703125" customWidth="1"/>
    <col min="15618" max="15618" width="27.140625" customWidth="1"/>
    <col min="15619" max="15619" width="10.5703125" customWidth="1"/>
    <col min="15620" max="15620" width="11.7109375" customWidth="1"/>
    <col min="15621" max="15621" width="14.5703125" customWidth="1"/>
    <col min="15873" max="15873" width="29.5703125" customWidth="1"/>
    <col min="15874" max="15874" width="27.140625" customWidth="1"/>
    <col min="15875" max="15875" width="10.5703125" customWidth="1"/>
    <col min="15876" max="15876" width="11.7109375" customWidth="1"/>
    <col min="15877" max="15877" width="14.5703125" customWidth="1"/>
    <col min="16129" max="16129" width="29.5703125" customWidth="1"/>
    <col min="16130" max="16130" width="27.140625" customWidth="1"/>
    <col min="16131" max="16131" width="10.5703125" customWidth="1"/>
    <col min="16132" max="16132" width="11.7109375" customWidth="1"/>
    <col min="16133" max="16133" width="14.5703125" customWidth="1"/>
  </cols>
  <sheetData>
    <row r="1" spans="1:9" ht="18" x14ac:dyDescent="0.25">
      <c r="A1" s="448" t="s">
        <v>432</v>
      </c>
      <c r="B1" s="448"/>
      <c r="C1" s="448"/>
      <c r="D1" s="448"/>
      <c r="E1" s="448"/>
      <c r="F1" s="54"/>
      <c r="G1" s="54"/>
      <c r="H1" s="54"/>
      <c r="I1" s="54"/>
    </row>
    <row r="2" spans="1:9" ht="15.75" x14ac:dyDescent="0.25">
      <c r="A2" s="58" t="s">
        <v>55</v>
      </c>
      <c r="B2" t="s">
        <v>459</v>
      </c>
    </row>
    <row r="3" spans="1:9" ht="15.75" x14ac:dyDescent="0.25">
      <c r="A3" s="58"/>
    </row>
    <row r="5" spans="1:9" ht="15.75" x14ac:dyDescent="0.25">
      <c r="A5" s="58" t="s">
        <v>433</v>
      </c>
      <c r="B5" s="309" t="s">
        <v>583</v>
      </c>
      <c r="C5" s="309"/>
    </row>
    <row r="7" spans="1:9" ht="15.75" x14ac:dyDescent="0.25">
      <c r="A7" s="58" t="s">
        <v>434</v>
      </c>
    </row>
    <row r="8" spans="1:9" ht="12.75" x14ac:dyDescent="0.2">
      <c r="A8" s="13" t="s">
        <v>139</v>
      </c>
      <c r="B8" s="13" t="s">
        <v>140</v>
      </c>
    </row>
    <row r="10" spans="1:9" x14ac:dyDescent="0.15">
      <c r="A10" t="s">
        <v>460</v>
      </c>
    </row>
    <row r="13" spans="1:9" ht="12" thickBot="1" x14ac:dyDescent="0.2"/>
    <row r="14" spans="1:9" ht="48" thickBot="1" x14ac:dyDescent="0.3">
      <c r="A14" s="59" t="s">
        <v>435</v>
      </c>
      <c r="B14" s="60" t="s">
        <v>436</v>
      </c>
      <c r="C14" s="61" t="s">
        <v>430</v>
      </c>
      <c r="D14" s="60" t="s">
        <v>437</v>
      </c>
      <c r="E14" s="62" t="s">
        <v>438</v>
      </c>
      <c r="F14" s="58"/>
    </row>
    <row r="15" spans="1:9" ht="15" customHeight="1" x14ac:dyDescent="0.15">
      <c r="A15" s="63" t="s">
        <v>572</v>
      </c>
      <c r="B15" s="64" t="s">
        <v>573</v>
      </c>
      <c r="C15" t="s">
        <v>554</v>
      </c>
      <c r="D15" s="64" t="s">
        <v>556</v>
      </c>
      <c r="E15" s="310">
        <v>44896</v>
      </c>
    </row>
    <row r="16" spans="1:9" ht="15" customHeight="1" x14ac:dyDescent="0.15">
      <c r="A16" s="63" t="s">
        <v>574</v>
      </c>
      <c r="B16" s="64" t="s">
        <v>575</v>
      </c>
      <c r="C16" t="s">
        <v>554</v>
      </c>
      <c r="D16" s="64"/>
      <c r="E16" s="310">
        <v>44805</v>
      </c>
    </row>
    <row r="17" spans="1:5" ht="15" customHeight="1" x14ac:dyDescent="0.15">
      <c r="A17" s="63" t="s">
        <v>581</v>
      </c>
      <c r="B17" s="64" t="s">
        <v>474</v>
      </c>
      <c r="C17" t="s">
        <v>554</v>
      </c>
      <c r="D17" s="64"/>
      <c r="E17" s="310">
        <v>45017</v>
      </c>
    </row>
    <row r="18" spans="1:5" ht="15" customHeight="1" x14ac:dyDescent="0.15">
      <c r="A18" s="63" t="s">
        <v>582</v>
      </c>
      <c r="B18" s="64" t="s">
        <v>474</v>
      </c>
      <c r="C18" t="s">
        <v>554</v>
      </c>
      <c r="D18" s="64"/>
      <c r="E18" s="310">
        <v>45170</v>
      </c>
    </row>
    <row r="19" spans="1:5" ht="15" customHeight="1" x14ac:dyDescent="0.15">
      <c r="A19" s="63" t="s">
        <v>582</v>
      </c>
      <c r="B19" s="64" t="s">
        <v>474</v>
      </c>
      <c r="C19" t="s">
        <v>554</v>
      </c>
      <c r="D19" s="64"/>
      <c r="E19" s="310">
        <v>45383</v>
      </c>
    </row>
    <row r="20" spans="1:5" ht="15" customHeight="1" x14ac:dyDescent="0.15">
      <c r="A20" s="63" t="s">
        <v>582</v>
      </c>
      <c r="B20" s="64" t="s">
        <v>474</v>
      </c>
      <c r="C20" t="s">
        <v>554</v>
      </c>
      <c r="D20" s="64"/>
      <c r="E20" s="310">
        <v>45748</v>
      </c>
    </row>
    <row r="21" spans="1:5" ht="15" customHeight="1" x14ac:dyDescent="0.15">
      <c r="A21" s="311" t="s">
        <v>590</v>
      </c>
      <c r="B21" s="312" t="s">
        <v>474</v>
      </c>
      <c r="C21" t="s">
        <v>554</v>
      </c>
      <c r="D21" s="64"/>
      <c r="E21" s="310">
        <v>45809</v>
      </c>
    </row>
    <row r="22" spans="1:5" ht="15" customHeight="1" x14ac:dyDescent="0.15">
      <c r="A22" s="63"/>
      <c r="B22" s="312" t="s">
        <v>474</v>
      </c>
      <c r="C22" t="s">
        <v>554</v>
      </c>
      <c r="D22" s="64"/>
      <c r="E22" s="310">
        <v>45931</v>
      </c>
    </row>
    <row r="23" spans="1:5" ht="15" customHeight="1" x14ac:dyDescent="0.15">
      <c r="A23" s="63"/>
      <c r="B23" s="64"/>
      <c r="D23" s="64"/>
      <c r="E23" s="56"/>
    </row>
    <row r="24" spans="1:5" ht="15" customHeight="1" x14ac:dyDescent="0.15">
      <c r="A24" s="63"/>
      <c r="B24" s="64"/>
      <c r="D24" s="64"/>
      <c r="E24" s="56"/>
    </row>
    <row r="25" spans="1:5" ht="15" customHeight="1" x14ac:dyDescent="0.15">
      <c r="A25" s="63"/>
      <c r="B25" s="64"/>
      <c r="D25" s="64"/>
      <c r="E25" s="56"/>
    </row>
    <row r="26" spans="1:5" ht="15" customHeight="1" x14ac:dyDescent="0.15">
      <c r="A26" s="63"/>
      <c r="B26" s="64"/>
      <c r="D26" s="64"/>
      <c r="E26" s="56"/>
    </row>
    <row r="27" spans="1:5" ht="15" customHeight="1" x14ac:dyDescent="0.15">
      <c r="A27" s="63"/>
      <c r="B27" s="64"/>
      <c r="D27" s="64"/>
      <c r="E27" s="56"/>
    </row>
    <row r="28" spans="1:5" ht="15" customHeight="1" x14ac:dyDescent="0.15">
      <c r="A28" s="63"/>
      <c r="B28" s="64"/>
      <c r="D28" s="64"/>
      <c r="E28" s="56"/>
    </row>
    <row r="29" spans="1:5" ht="15" customHeight="1" x14ac:dyDescent="0.15">
      <c r="A29" s="63"/>
      <c r="B29" s="64"/>
      <c r="D29" s="64"/>
      <c r="E29" s="56"/>
    </row>
    <row r="30" spans="1:5" ht="15" customHeight="1" x14ac:dyDescent="0.15">
      <c r="A30" s="63"/>
      <c r="B30" s="64"/>
      <c r="D30" s="64"/>
      <c r="E30" s="56"/>
    </row>
    <row r="31" spans="1:5" ht="15" customHeight="1" x14ac:dyDescent="0.15">
      <c r="A31" s="63"/>
      <c r="B31" s="64"/>
      <c r="D31" s="64"/>
      <c r="E31" s="56"/>
    </row>
    <row r="32" spans="1:5" ht="15" customHeight="1" x14ac:dyDescent="0.15">
      <c r="A32" s="63"/>
      <c r="B32" s="64"/>
      <c r="D32" s="64"/>
      <c r="E32" s="56"/>
    </row>
    <row r="33" spans="1:5" ht="15" customHeight="1" x14ac:dyDescent="0.15">
      <c r="A33" s="63"/>
      <c r="B33" s="64"/>
      <c r="D33" s="64"/>
      <c r="E33" s="56"/>
    </row>
    <row r="34" spans="1:5" ht="15" customHeight="1" x14ac:dyDescent="0.15">
      <c r="A34" s="63"/>
      <c r="B34" s="64"/>
      <c r="D34" s="64"/>
      <c r="E34" s="56"/>
    </row>
    <row r="35" spans="1:5" ht="15" customHeight="1" x14ac:dyDescent="0.15">
      <c r="A35" s="63"/>
      <c r="B35" s="64"/>
      <c r="D35" s="64"/>
      <c r="E35" s="56"/>
    </row>
    <row r="36" spans="1:5" ht="15" customHeight="1" x14ac:dyDescent="0.15">
      <c r="A36" s="63"/>
      <c r="B36" s="64"/>
      <c r="D36" s="64"/>
      <c r="E36" s="56"/>
    </row>
    <row r="37" spans="1:5" ht="15" customHeight="1" x14ac:dyDescent="0.15">
      <c r="A37" s="63"/>
      <c r="B37" s="64"/>
      <c r="D37" s="64"/>
      <c r="E37" s="56"/>
    </row>
    <row r="38" spans="1:5" ht="15" customHeight="1" x14ac:dyDescent="0.15">
      <c r="A38" s="63"/>
      <c r="B38" s="64"/>
      <c r="D38" s="64"/>
      <c r="E38" s="56"/>
    </row>
    <row r="39" spans="1:5" ht="15" customHeight="1" x14ac:dyDescent="0.15">
      <c r="A39" s="63"/>
      <c r="B39" s="64"/>
      <c r="D39" s="64"/>
      <c r="E39" s="56"/>
    </row>
    <row r="40" spans="1:5" ht="15" customHeight="1" x14ac:dyDescent="0.15">
      <c r="A40" s="63"/>
      <c r="B40" s="64"/>
      <c r="D40" s="64"/>
      <c r="E40" s="56"/>
    </row>
    <row r="41" spans="1:5" ht="15" customHeight="1" x14ac:dyDescent="0.15">
      <c r="A41" s="63"/>
      <c r="B41" s="64"/>
      <c r="D41" s="64"/>
      <c r="E41" s="56"/>
    </row>
    <row r="42" spans="1:5" ht="15" customHeight="1" x14ac:dyDescent="0.15">
      <c r="A42" s="63"/>
      <c r="B42" s="64"/>
      <c r="D42" s="64"/>
      <c r="E42" s="56"/>
    </row>
    <row r="43" spans="1:5" ht="15" customHeight="1" x14ac:dyDescent="0.15">
      <c r="A43" s="63"/>
      <c r="B43" s="64"/>
      <c r="D43" s="64"/>
      <c r="E43" s="56"/>
    </row>
    <row r="44" spans="1:5" ht="15" customHeight="1" thickBot="1" x14ac:dyDescent="0.2">
      <c r="A44" s="65"/>
      <c r="B44" s="66"/>
      <c r="C44" s="67"/>
      <c r="D44" s="66"/>
      <c r="E44" s="57"/>
    </row>
    <row r="46" spans="1:5" ht="12.75" x14ac:dyDescent="0.2">
      <c r="A46" s="68" t="s">
        <v>439</v>
      </c>
    </row>
  </sheetData>
  <mergeCells count="1">
    <mergeCell ref="A1:E1"/>
  </mergeCells>
  <pageMargins left="0.25" right="0.25"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73"/>
  <sheetViews>
    <sheetView topLeftCell="A10" zoomScaleNormal="100" workbookViewId="0">
      <selection activeCell="O29" sqref="O29"/>
    </sheetView>
  </sheetViews>
  <sheetFormatPr defaultRowHeight="11.25" x14ac:dyDescent="0.15"/>
  <sheetData>
    <row r="2" spans="1:10" ht="27" x14ac:dyDescent="0.35">
      <c r="A2" s="261" t="s">
        <v>440</v>
      </c>
      <c r="B2" s="262"/>
      <c r="C2" s="262"/>
      <c r="D2" s="262"/>
      <c r="E2" s="262"/>
      <c r="F2" s="262"/>
      <c r="G2" s="262"/>
      <c r="H2" s="262"/>
      <c r="I2" s="262"/>
      <c r="J2" s="262"/>
    </row>
    <row r="173" spans="2:2" x14ac:dyDescent="0.15">
      <c r="B173" s="258"/>
    </row>
  </sheetData>
  <printOptions horizontalCentered="1" verticalCentered="1"/>
  <pageMargins left="0.31496062992125984" right="0.31496062992125984" top="0.15748031496062992" bottom="0.15748031496062992" header="0" footer="0"/>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P62" sqref="P62"/>
    </sheetView>
  </sheetViews>
  <sheetFormatPr defaultColWidth="9.140625" defaultRowHeight="15" x14ac:dyDescent="0.35"/>
  <cols>
    <col min="1" max="9" width="9.140625" style="73"/>
    <col min="10" max="10" width="10.85546875" style="73" customWidth="1"/>
    <col min="11" max="16384" width="9.140625" style="73"/>
  </cols>
  <sheetData>
    <row r="1" spans="1:10" ht="15.75" x14ac:dyDescent="0.35">
      <c r="A1" s="450" t="s">
        <v>141</v>
      </c>
      <c r="B1" s="450"/>
      <c r="C1" s="450"/>
      <c r="D1" s="450"/>
      <c r="E1" s="450"/>
      <c r="F1" s="450"/>
      <c r="G1" s="450"/>
      <c r="H1" s="450"/>
      <c r="I1" s="450"/>
      <c r="J1" s="450"/>
    </row>
    <row r="2" spans="1:10" x14ac:dyDescent="0.35">
      <c r="A2" s="449" t="s">
        <v>540</v>
      </c>
      <c r="B2" s="449"/>
      <c r="C2" s="449"/>
      <c r="D2" s="449"/>
      <c r="E2" s="449"/>
      <c r="F2" s="449"/>
      <c r="G2" s="449"/>
      <c r="H2" s="449"/>
      <c r="I2" s="449"/>
      <c r="J2" s="449"/>
    </row>
    <row r="3" spans="1:10" ht="15.75" x14ac:dyDescent="0.35">
      <c r="A3" s="450" t="s">
        <v>541</v>
      </c>
      <c r="B3" s="450"/>
      <c r="C3" s="450"/>
      <c r="D3" s="450"/>
      <c r="E3" s="450"/>
      <c r="F3" s="450"/>
      <c r="G3" s="450"/>
      <c r="H3" s="450"/>
      <c r="I3" s="450"/>
      <c r="J3" s="450"/>
    </row>
    <row r="4" spans="1:10" x14ac:dyDescent="0.35">
      <c r="A4" s="449" t="s">
        <v>542</v>
      </c>
      <c r="B4" s="449"/>
      <c r="C4" s="449"/>
      <c r="D4" s="449"/>
      <c r="E4" s="449"/>
      <c r="F4" s="449"/>
      <c r="G4" s="449"/>
      <c r="H4" s="449"/>
      <c r="I4" s="449"/>
      <c r="J4" s="449"/>
    </row>
    <row r="5" spans="1:10" x14ac:dyDescent="0.35">
      <c r="A5" s="449" t="s">
        <v>199</v>
      </c>
      <c r="B5" s="449"/>
      <c r="C5" s="449"/>
      <c r="D5" s="449"/>
      <c r="E5" s="449"/>
      <c r="F5" s="449"/>
      <c r="G5" s="449"/>
      <c r="H5" s="449"/>
      <c r="I5" s="449"/>
      <c r="J5" s="449"/>
    </row>
    <row r="6" spans="1:10" x14ac:dyDescent="0.35">
      <c r="A6" s="449" t="s">
        <v>142</v>
      </c>
      <c r="B6" s="449"/>
      <c r="C6" s="449"/>
      <c r="D6" s="449"/>
      <c r="E6" s="449"/>
      <c r="F6" s="449"/>
      <c r="G6" s="449"/>
      <c r="H6" s="449"/>
      <c r="I6" s="449"/>
      <c r="J6" s="449"/>
    </row>
    <row r="7" spans="1:10" x14ac:dyDescent="0.35">
      <c r="A7" s="449" t="s">
        <v>143</v>
      </c>
      <c r="B7" s="449"/>
      <c r="C7" s="449"/>
      <c r="D7" s="449"/>
      <c r="E7" s="449"/>
      <c r="F7" s="449"/>
      <c r="G7" s="449"/>
      <c r="H7" s="449"/>
      <c r="I7" s="449"/>
      <c r="J7" s="449"/>
    </row>
    <row r="8" spans="1:10" ht="15.75" x14ac:dyDescent="0.35">
      <c r="A8" s="450" t="s">
        <v>144</v>
      </c>
      <c r="B8" s="450"/>
      <c r="C8" s="450"/>
      <c r="D8" s="450"/>
      <c r="E8" s="450"/>
      <c r="F8" s="450"/>
      <c r="G8" s="450"/>
      <c r="H8" s="450"/>
      <c r="I8" s="450"/>
      <c r="J8" s="450"/>
    </row>
    <row r="9" spans="1:10" x14ac:dyDescent="0.35">
      <c r="A9" s="449" t="s">
        <v>145</v>
      </c>
      <c r="B9" s="449"/>
      <c r="C9" s="449"/>
      <c r="D9" s="449"/>
      <c r="E9" s="449"/>
      <c r="F9" s="449"/>
      <c r="G9" s="449"/>
      <c r="H9" s="449"/>
      <c r="I9" s="449"/>
      <c r="J9" s="449"/>
    </row>
    <row r="10" spans="1:10" x14ac:dyDescent="0.35">
      <c r="A10" s="449" t="s">
        <v>200</v>
      </c>
      <c r="B10" s="449"/>
      <c r="C10" s="449"/>
      <c r="D10" s="449"/>
      <c r="E10" s="449"/>
      <c r="F10" s="449"/>
      <c r="G10" s="449"/>
      <c r="H10" s="449"/>
      <c r="I10" s="449"/>
      <c r="J10" s="449"/>
    </row>
    <row r="11" spans="1:10" x14ac:dyDescent="0.35">
      <c r="A11" s="449" t="s">
        <v>146</v>
      </c>
      <c r="B11" s="449"/>
      <c r="C11" s="449"/>
      <c r="D11" s="449"/>
      <c r="E11" s="449"/>
      <c r="F11" s="449"/>
      <c r="G11" s="449"/>
      <c r="H11" s="449"/>
      <c r="I11" s="449"/>
      <c r="J11" s="449"/>
    </row>
    <row r="12" spans="1:10" x14ac:dyDescent="0.35">
      <c r="A12" s="449" t="s">
        <v>147</v>
      </c>
      <c r="B12" s="449"/>
      <c r="C12" s="449"/>
      <c r="D12" s="449"/>
      <c r="E12" s="449"/>
      <c r="F12" s="449"/>
      <c r="G12" s="449"/>
      <c r="H12" s="449"/>
      <c r="I12" s="449"/>
      <c r="J12" s="449"/>
    </row>
    <row r="13" spans="1:10" x14ac:dyDescent="0.35">
      <c r="A13" s="449" t="s">
        <v>148</v>
      </c>
      <c r="B13" s="449"/>
      <c r="C13" s="449"/>
      <c r="D13" s="449"/>
      <c r="E13" s="449"/>
      <c r="F13" s="449"/>
      <c r="G13" s="449"/>
      <c r="H13" s="449"/>
      <c r="I13" s="449"/>
      <c r="J13" s="449"/>
    </row>
    <row r="14" spans="1:10" x14ac:dyDescent="0.35">
      <c r="A14" s="449" t="s">
        <v>201</v>
      </c>
      <c r="B14" s="449"/>
      <c r="C14" s="449"/>
      <c r="D14" s="449"/>
      <c r="E14" s="449"/>
      <c r="F14" s="449"/>
      <c r="G14" s="449"/>
      <c r="H14" s="449"/>
      <c r="I14" s="449"/>
      <c r="J14" s="449"/>
    </row>
    <row r="15" spans="1:10" x14ac:dyDescent="0.35">
      <c r="A15" s="449" t="s">
        <v>149</v>
      </c>
      <c r="B15" s="449"/>
      <c r="C15" s="449"/>
      <c r="D15" s="449"/>
      <c r="E15" s="449"/>
      <c r="F15" s="449"/>
      <c r="G15" s="449"/>
      <c r="H15" s="449"/>
      <c r="I15" s="449"/>
      <c r="J15" s="449"/>
    </row>
    <row r="16" spans="1:10" x14ac:dyDescent="0.35">
      <c r="A16" s="449" t="s">
        <v>150</v>
      </c>
      <c r="B16" s="449"/>
      <c r="C16" s="449"/>
      <c r="D16" s="449"/>
      <c r="E16" s="449"/>
      <c r="F16" s="449"/>
      <c r="G16" s="449"/>
      <c r="H16" s="449"/>
      <c r="I16" s="449"/>
      <c r="J16" s="449"/>
    </row>
    <row r="17" spans="1:10" x14ac:dyDescent="0.35">
      <c r="A17" s="449" t="s">
        <v>151</v>
      </c>
      <c r="B17" s="449"/>
      <c r="C17" s="449"/>
      <c r="D17" s="449"/>
      <c r="E17" s="449"/>
      <c r="F17" s="449"/>
      <c r="G17" s="449"/>
      <c r="H17" s="449"/>
      <c r="I17" s="449"/>
      <c r="J17" s="449"/>
    </row>
    <row r="18" spans="1:10" x14ac:dyDescent="0.35">
      <c r="A18" s="449" t="s">
        <v>152</v>
      </c>
      <c r="B18" s="449"/>
      <c r="C18" s="449"/>
      <c r="D18" s="449"/>
      <c r="E18" s="449"/>
      <c r="F18" s="449"/>
      <c r="G18" s="449"/>
      <c r="H18" s="449"/>
      <c r="I18" s="449"/>
      <c r="J18" s="449"/>
    </row>
    <row r="19" spans="1:10" x14ac:dyDescent="0.35">
      <c r="A19" s="449" t="s">
        <v>153</v>
      </c>
      <c r="B19" s="449"/>
      <c r="C19" s="449"/>
      <c r="D19" s="449"/>
      <c r="E19" s="449"/>
      <c r="F19" s="449"/>
      <c r="G19" s="449"/>
      <c r="H19" s="449"/>
      <c r="I19" s="449"/>
      <c r="J19" s="449"/>
    </row>
    <row r="20" spans="1:10" ht="15.75" x14ac:dyDescent="0.35">
      <c r="A20" s="450" t="s">
        <v>543</v>
      </c>
      <c r="B20" s="450"/>
      <c r="C20" s="450"/>
      <c r="D20" s="450"/>
      <c r="E20" s="450"/>
      <c r="F20" s="450"/>
      <c r="G20" s="450"/>
      <c r="H20" s="450"/>
      <c r="I20" s="450"/>
      <c r="J20" s="450"/>
    </row>
    <row r="21" spans="1:10" x14ac:dyDescent="0.35">
      <c r="A21" s="449" t="s">
        <v>154</v>
      </c>
      <c r="B21" s="449"/>
      <c r="C21" s="449"/>
      <c r="D21" s="449"/>
      <c r="E21" s="449"/>
      <c r="F21" s="449"/>
      <c r="G21" s="449"/>
      <c r="H21" s="449"/>
      <c r="I21" s="449"/>
      <c r="J21" s="449"/>
    </row>
    <row r="22" spans="1:10" x14ac:dyDescent="0.35">
      <c r="A22" s="449" t="s">
        <v>155</v>
      </c>
      <c r="B22" s="449"/>
      <c r="C22" s="449"/>
      <c r="D22" s="449"/>
      <c r="E22" s="449"/>
      <c r="F22" s="449"/>
      <c r="G22" s="449"/>
      <c r="H22" s="449"/>
      <c r="I22" s="449"/>
      <c r="J22" s="449"/>
    </row>
    <row r="23" spans="1:10" x14ac:dyDescent="0.35">
      <c r="A23" s="449" t="s">
        <v>156</v>
      </c>
      <c r="B23" s="449"/>
      <c r="C23" s="449"/>
      <c r="D23" s="449"/>
      <c r="E23" s="449"/>
      <c r="F23" s="449"/>
      <c r="G23" s="449"/>
      <c r="H23" s="449"/>
      <c r="I23" s="449"/>
      <c r="J23" s="449"/>
    </row>
    <row r="24" spans="1:10" x14ac:dyDescent="0.35">
      <c r="A24" s="449" t="s">
        <v>157</v>
      </c>
      <c r="B24" s="449"/>
      <c r="C24" s="449"/>
      <c r="D24" s="449"/>
      <c r="E24" s="449"/>
      <c r="F24" s="449"/>
      <c r="G24" s="449"/>
      <c r="H24" s="449"/>
      <c r="I24" s="449"/>
      <c r="J24" s="449"/>
    </row>
    <row r="25" spans="1:10" x14ac:dyDescent="0.35">
      <c r="A25" s="449" t="s">
        <v>158</v>
      </c>
      <c r="B25" s="449"/>
      <c r="C25" s="449"/>
      <c r="D25" s="449"/>
      <c r="E25" s="449"/>
      <c r="F25" s="449"/>
      <c r="G25" s="449"/>
      <c r="H25" s="449"/>
      <c r="I25" s="449"/>
      <c r="J25" s="449"/>
    </row>
    <row r="26" spans="1:10" x14ac:dyDescent="0.35">
      <c r="A26" s="449" t="s">
        <v>159</v>
      </c>
      <c r="B26" s="449"/>
      <c r="C26" s="449"/>
      <c r="D26" s="449"/>
      <c r="E26" s="449"/>
      <c r="F26" s="449"/>
      <c r="G26" s="449"/>
      <c r="H26" s="449"/>
      <c r="I26" s="449"/>
      <c r="J26" s="449"/>
    </row>
    <row r="27" spans="1:10" x14ac:dyDescent="0.35">
      <c r="A27" s="449" t="s">
        <v>160</v>
      </c>
      <c r="B27" s="449"/>
      <c r="C27" s="449"/>
      <c r="D27" s="449"/>
      <c r="E27" s="449"/>
      <c r="F27" s="449"/>
      <c r="G27" s="449"/>
      <c r="H27" s="449"/>
      <c r="I27" s="449"/>
      <c r="J27" s="449"/>
    </row>
    <row r="28" spans="1:10" x14ac:dyDescent="0.35">
      <c r="A28" s="449" t="s">
        <v>161</v>
      </c>
      <c r="B28" s="449"/>
      <c r="C28" s="449"/>
      <c r="D28" s="449"/>
      <c r="E28" s="449"/>
      <c r="F28" s="449"/>
      <c r="G28" s="449"/>
      <c r="H28" s="449"/>
      <c r="I28" s="449"/>
      <c r="J28" s="449"/>
    </row>
    <row r="29" spans="1:10" x14ac:dyDescent="0.35">
      <c r="A29" s="449" t="s">
        <v>162</v>
      </c>
      <c r="B29" s="449"/>
      <c r="C29" s="449"/>
      <c r="D29" s="449"/>
      <c r="E29" s="449"/>
      <c r="F29" s="449"/>
      <c r="G29" s="449"/>
      <c r="H29" s="449"/>
      <c r="I29" s="449"/>
      <c r="J29" s="449"/>
    </row>
    <row r="30" spans="1:10" x14ac:dyDescent="0.35">
      <c r="A30" s="73" t="s">
        <v>163</v>
      </c>
    </row>
    <row r="31" spans="1:10" x14ac:dyDescent="0.35">
      <c r="A31" s="449" t="s">
        <v>164</v>
      </c>
      <c r="B31" s="449"/>
      <c r="C31" s="449"/>
      <c r="D31" s="449"/>
      <c r="E31" s="449"/>
      <c r="F31" s="449"/>
      <c r="G31" s="449"/>
      <c r="H31" s="449"/>
      <c r="I31" s="449"/>
      <c r="J31" s="449"/>
    </row>
    <row r="32" spans="1:10" x14ac:dyDescent="0.35">
      <c r="A32" s="73" t="s">
        <v>165</v>
      </c>
    </row>
    <row r="33" spans="1:10" x14ac:dyDescent="0.35">
      <c r="A33" s="449" t="s">
        <v>166</v>
      </c>
      <c r="B33" s="449"/>
      <c r="C33" s="449"/>
      <c r="D33" s="449"/>
      <c r="E33" s="449"/>
      <c r="F33" s="449"/>
      <c r="G33" s="449"/>
      <c r="H33" s="449"/>
      <c r="I33" s="449"/>
      <c r="J33" s="449"/>
    </row>
    <row r="34" spans="1:10" x14ac:dyDescent="0.35">
      <c r="A34" s="449" t="s">
        <v>167</v>
      </c>
      <c r="B34" s="449"/>
      <c r="C34" s="449"/>
      <c r="D34" s="449"/>
      <c r="E34" s="449"/>
      <c r="F34" s="449"/>
      <c r="G34" s="449"/>
      <c r="H34" s="449"/>
      <c r="I34" s="449"/>
      <c r="J34" s="449"/>
    </row>
    <row r="35" spans="1:10" x14ac:dyDescent="0.35">
      <c r="A35" s="449" t="s">
        <v>168</v>
      </c>
      <c r="B35" s="449"/>
      <c r="C35" s="449"/>
      <c r="D35" s="449"/>
      <c r="E35" s="449"/>
      <c r="F35" s="449"/>
      <c r="G35" s="449"/>
      <c r="H35" s="449"/>
      <c r="I35" s="449"/>
      <c r="J35" s="449"/>
    </row>
    <row r="36" spans="1:10" x14ac:dyDescent="0.35">
      <c r="A36" s="449" t="s">
        <v>169</v>
      </c>
      <c r="B36" s="449"/>
      <c r="C36" s="449"/>
      <c r="D36" s="449"/>
      <c r="E36" s="449"/>
      <c r="F36" s="449"/>
      <c r="G36" s="449"/>
      <c r="H36" s="449"/>
      <c r="I36" s="449"/>
      <c r="J36" s="449"/>
    </row>
    <row r="37" spans="1:10" x14ac:dyDescent="0.35">
      <c r="A37" s="449" t="s">
        <v>170</v>
      </c>
      <c r="B37" s="449"/>
      <c r="C37" s="449"/>
      <c r="D37" s="449"/>
      <c r="E37" s="449"/>
      <c r="F37" s="449"/>
      <c r="G37" s="449"/>
      <c r="H37" s="449"/>
      <c r="I37" s="449"/>
      <c r="J37" s="449"/>
    </row>
    <row r="38" spans="1:10" x14ac:dyDescent="0.35">
      <c r="A38" s="449" t="s">
        <v>171</v>
      </c>
      <c r="B38" s="449"/>
      <c r="C38" s="449"/>
      <c r="D38" s="449"/>
      <c r="E38" s="449"/>
      <c r="F38" s="449"/>
      <c r="G38" s="449"/>
      <c r="H38" s="449"/>
      <c r="I38" s="449"/>
      <c r="J38" s="449"/>
    </row>
    <row r="39" spans="1:10" x14ac:dyDescent="0.35">
      <c r="A39" s="449" t="s">
        <v>172</v>
      </c>
      <c r="B39" s="449"/>
      <c r="C39" s="449"/>
      <c r="D39" s="449"/>
      <c r="E39" s="449"/>
      <c r="F39" s="449"/>
      <c r="G39" s="449"/>
      <c r="H39" s="449"/>
      <c r="I39" s="449"/>
      <c r="J39" s="449"/>
    </row>
    <row r="40" spans="1:10" x14ac:dyDescent="0.35">
      <c r="A40" s="449" t="s">
        <v>173</v>
      </c>
      <c r="B40" s="449"/>
      <c r="C40" s="449"/>
      <c r="D40" s="449"/>
      <c r="E40" s="449"/>
      <c r="F40" s="449"/>
      <c r="G40" s="449"/>
      <c r="H40" s="449"/>
      <c r="I40" s="449"/>
      <c r="J40" s="449"/>
    </row>
    <row r="41" spans="1:10" x14ac:dyDescent="0.35">
      <c r="A41" s="449" t="s">
        <v>174</v>
      </c>
      <c r="B41" s="449"/>
      <c r="C41" s="449"/>
      <c r="D41" s="449"/>
      <c r="E41" s="449"/>
      <c r="F41" s="449"/>
      <c r="G41" s="449"/>
      <c r="H41" s="449"/>
      <c r="I41" s="449"/>
      <c r="J41" s="449"/>
    </row>
    <row r="42" spans="1:10" x14ac:dyDescent="0.35">
      <c r="A42" s="449" t="s">
        <v>175</v>
      </c>
      <c r="B42" s="449"/>
      <c r="C42" s="449"/>
      <c r="D42" s="449"/>
      <c r="E42" s="449"/>
      <c r="F42" s="449"/>
      <c r="G42" s="449"/>
      <c r="H42" s="449"/>
      <c r="I42" s="449"/>
      <c r="J42" s="449"/>
    </row>
    <row r="43" spans="1:10" x14ac:dyDescent="0.35">
      <c r="A43" s="449" t="s">
        <v>176</v>
      </c>
      <c r="B43" s="449"/>
      <c r="C43" s="449"/>
      <c r="D43" s="449"/>
      <c r="E43" s="449"/>
      <c r="F43" s="449"/>
      <c r="G43" s="449"/>
      <c r="H43" s="449"/>
      <c r="I43" s="449"/>
      <c r="J43" s="449"/>
    </row>
    <row r="44" spans="1:10" x14ac:dyDescent="0.35">
      <c r="A44" s="449" t="s">
        <v>177</v>
      </c>
      <c r="B44" s="449"/>
      <c r="C44" s="449"/>
      <c r="D44" s="449"/>
      <c r="E44" s="449"/>
      <c r="F44" s="449"/>
      <c r="G44" s="449"/>
      <c r="H44" s="449"/>
      <c r="I44" s="449"/>
      <c r="J44" s="449"/>
    </row>
    <row r="45" spans="1:10" x14ac:dyDescent="0.35">
      <c r="A45" s="449" t="s">
        <v>178</v>
      </c>
      <c r="B45" s="449"/>
      <c r="C45" s="449"/>
      <c r="D45" s="449"/>
      <c r="E45" s="449"/>
      <c r="F45" s="449"/>
      <c r="G45" s="449"/>
      <c r="H45" s="449"/>
      <c r="I45" s="449"/>
      <c r="J45" s="449"/>
    </row>
    <row r="46" spans="1:10" x14ac:dyDescent="0.35">
      <c r="A46" s="449" t="s">
        <v>179</v>
      </c>
      <c r="B46" s="449"/>
      <c r="C46" s="449"/>
      <c r="D46" s="449"/>
      <c r="E46" s="449"/>
      <c r="F46" s="449"/>
      <c r="G46" s="449"/>
      <c r="H46" s="449"/>
      <c r="I46" s="449"/>
      <c r="J46" s="449"/>
    </row>
    <row r="47" spans="1:10" x14ac:dyDescent="0.35">
      <c r="A47" s="449" t="s">
        <v>180</v>
      </c>
      <c r="B47" s="449"/>
      <c r="C47" s="449"/>
      <c r="D47" s="449"/>
      <c r="E47" s="449"/>
      <c r="F47" s="449"/>
      <c r="G47" s="449"/>
      <c r="H47" s="449"/>
      <c r="I47" s="449"/>
      <c r="J47" s="449"/>
    </row>
    <row r="48" spans="1:10" x14ac:dyDescent="0.35">
      <c r="A48" s="449" t="s">
        <v>181</v>
      </c>
      <c r="B48" s="449"/>
      <c r="C48" s="449"/>
      <c r="D48" s="449"/>
      <c r="E48" s="449"/>
      <c r="F48" s="449"/>
      <c r="G48" s="449"/>
      <c r="H48" s="449"/>
      <c r="I48" s="449"/>
      <c r="J48" s="449"/>
    </row>
    <row r="49" spans="1:10" x14ac:dyDescent="0.35">
      <c r="A49" s="449" t="s">
        <v>182</v>
      </c>
      <c r="B49" s="449"/>
      <c r="C49" s="449"/>
      <c r="D49" s="449"/>
      <c r="E49" s="449"/>
      <c r="F49" s="449"/>
      <c r="G49" s="449"/>
      <c r="H49" s="449"/>
      <c r="I49" s="449"/>
      <c r="J49" s="449"/>
    </row>
    <row r="50" spans="1:10" x14ac:dyDescent="0.35">
      <c r="A50" s="449" t="s">
        <v>183</v>
      </c>
      <c r="B50" s="449"/>
      <c r="C50" s="449"/>
      <c r="D50" s="449"/>
      <c r="E50" s="449"/>
      <c r="F50" s="449"/>
      <c r="G50" s="449"/>
      <c r="H50" s="449"/>
      <c r="I50" s="449"/>
      <c r="J50" s="449"/>
    </row>
    <row r="51" spans="1:10" x14ac:dyDescent="0.35">
      <c r="A51" s="449" t="s">
        <v>184</v>
      </c>
      <c r="B51" s="449"/>
      <c r="C51" s="449"/>
      <c r="D51" s="449"/>
      <c r="E51" s="449"/>
      <c r="F51" s="449"/>
      <c r="G51" s="449"/>
      <c r="H51" s="449"/>
      <c r="I51" s="449"/>
      <c r="J51" s="449"/>
    </row>
    <row r="52" spans="1:10" x14ac:dyDescent="0.35">
      <c r="A52" s="449" t="s">
        <v>185</v>
      </c>
      <c r="B52" s="449"/>
      <c r="C52" s="449"/>
      <c r="D52" s="449"/>
      <c r="E52" s="449"/>
      <c r="F52" s="449"/>
      <c r="G52" s="449"/>
      <c r="H52" s="449"/>
      <c r="I52" s="449"/>
      <c r="J52" s="449"/>
    </row>
    <row r="53" spans="1:10" x14ac:dyDescent="0.35">
      <c r="A53" s="449" t="s">
        <v>186</v>
      </c>
      <c r="B53" s="449"/>
      <c r="C53" s="449"/>
      <c r="D53" s="449"/>
      <c r="E53" s="449"/>
      <c r="F53" s="449"/>
      <c r="G53" s="449"/>
      <c r="H53" s="449"/>
      <c r="I53" s="449"/>
      <c r="J53" s="449"/>
    </row>
    <row r="54" spans="1:10" x14ac:dyDescent="0.35">
      <c r="A54" s="449" t="s">
        <v>187</v>
      </c>
      <c r="B54" s="449"/>
      <c r="C54" s="449"/>
      <c r="D54" s="449"/>
      <c r="E54" s="449"/>
      <c r="F54" s="449"/>
      <c r="G54" s="449"/>
      <c r="H54" s="449"/>
      <c r="I54" s="449"/>
      <c r="J54" s="449"/>
    </row>
    <row r="55" spans="1:10" x14ac:dyDescent="0.35">
      <c r="A55" s="449" t="s">
        <v>188</v>
      </c>
      <c r="B55" s="449"/>
      <c r="C55" s="449"/>
      <c r="D55" s="449"/>
      <c r="E55" s="449"/>
      <c r="F55" s="449"/>
      <c r="G55" s="449"/>
      <c r="H55" s="449"/>
      <c r="I55" s="449"/>
      <c r="J55" s="449"/>
    </row>
    <row r="56" spans="1:10" x14ac:dyDescent="0.35">
      <c r="A56" s="449" t="s">
        <v>189</v>
      </c>
      <c r="B56" s="449"/>
      <c r="C56" s="449"/>
      <c r="D56" s="449"/>
      <c r="E56" s="449"/>
      <c r="F56" s="449"/>
      <c r="G56" s="449"/>
      <c r="H56" s="449"/>
      <c r="I56" s="449"/>
      <c r="J56" s="449"/>
    </row>
    <row r="57" spans="1:10" x14ac:dyDescent="0.35">
      <c r="A57" s="449" t="s">
        <v>190</v>
      </c>
      <c r="B57" s="449"/>
      <c r="C57" s="449"/>
      <c r="D57" s="449"/>
      <c r="E57" s="449"/>
      <c r="F57" s="449"/>
      <c r="G57" s="449"/>
      <c r="H57" s="449"/>
      <c r="I57" s="449"/>
      <c r="J57" s="449"/>
    </row>
    <row r="58" spans="1:10" x14ac:dyDescent="0.35">
      <c r="A58" s="449" t="s">
        <v>191</v>
      </c>
      <c r="B58" s="449"/>
      <c r="C58" s="449"/>
      <c r="D58" s="449"/>
      <c r="E58" s="449"/>
      <c r="F58" s="449"/>
      <c r="G58" s="449"/>
      <c r="H58" s="449"/>
      <c r="I58" s="449"/>
      <c r="J58" s="449"/>
    </row>
    <row r="59" spans="1:10" x14ac:dyDescent="0.35">
      <c r="A59" s="449" t="s">
        <v>192</v>
      </c>
      <c r="B59" s="449"/>
      <c r="C59" s="449"/>
      <c r="D59" s="449"/>
      <c r="E59" s="449"/>
      <c r="F59" s="449"/>
      <c r="G59" s="449"/>
      <c r="H59" s="449"/>
      <c r="I59" s="449"/>
      <c r="J59" s="449"/>
    </row>
    <row r="60" spans="1:10" x14ac:dyDescent="0.35">
      <c r="A60" s="449" t="s">
        <v>193</v>
      </c>
      <c r="B60" s="449"/>
      <c r="C60" s="449"/>
      <c r="D60" s="449"/>
      <c r="E60" s="449"/>
      <c r="F60" s="449"/>
      <c r="G60" s="449"/>
      <c r="H60" s="449"/>
      <c r="I60" s="449"/>
      <c r="J60" s="449"/>
    </row>
    <row r="61" spans="1:10" ht="15.75" x14ac:dyDescent="0.35">
      <c r="A61" s="450" t="s">
        <v>194</v>
      </c>
      <c r="B61" s="450"/>
      <c r="C61" s="450"/>
      <c r="D61" s="450"/>
      <c r="E61" s="450"/>
      <c r="F61" s="450"/>
      <c r="G61" s="450"/>
      <c r="H61" s="450"/>
      <c r="I61" s="450"/>
      <c r="J61" s="450"/>
    </row>
    <row r="62" spans="1:10" x14ac:dyDescent="0.35">
      <c r="A62" s="449" t="s">
        <v>195</v>
      </c>
      <c r="B62" s="449"/>
      <c r="C62" s="449"/>
      <c r="D62" s="449"/>
      <c r="E62" s="449"/>
      <c r="F62" s="449"/>
      <c r="G62" s="449"/>
      <c r="H62" s="449"/>
      <c r="I62" s="449"/>
      <c r="J62" s="449"/>
    </row>
    <row r="63" spans="1:10" x14ac:dyDescent="0.35">
      <c r="A63" s="449" t="s">
        <v>196</v>
      </c>
      <c r="B63" s="449"/>
      <c r="C63" s="449"/>
      <c r="D63" s="449"/>
      <c r="E63" s="449"/>
      <c r="F63" s="449"/>
      <c r="G63" s="449"/>
      <c r="H63" s="449"/>
      <c r="I63" s="449"/>
      <c r="J63" s="449"/>
    </row>
    <row r="64" spans="1:10" ht="15.75" x14ac:dyDescent="0.35">
      <c r="A64" s="450" t="s">
        <v>441</v>
      </c>
      <c r="B64" s="450"/>
      <c r="C64" s="450"/>
      <c r="D64" s="450"/>
      <c r="E64" s="450"/>
      <c r="F64" s="450"/>
      <c r="G64" s="450"/>
      <c r="H64" s="450"/>
      <c r="I64" s="450"/>
      <c r="J64" s="450"/>
    </row>
    <row r="65" spans="1:10" x14ac:dyDescent="0.35">
      <c r="A65" s="449" t="s">
        <v>442</v>
      </c>
      <c r="B65" s="449"/>
      <c r="C65" s="449"/>
      <c r="D65" s="449"/>
      <c r="E65" s="449"/>
      <c r="F65" s="449"/>
      <c r="G65" s="449"/>
      <c r="H65" s="449"/>
      <c r="I65" s="449"/>
      <c r="J65" s="449"/>
    </row>
    <row r="66" spans="1:10" x14ac:dyDescent="0.35">
      <c r="A66" s="449" t="s">
        <v>202</v>
      </c>
      <c r="B66" s="449"/>
      <c r="C66" s="449"/>
      <c r="D66" s="449"/>
      <c r="E66" s="449"/>
      <c r="F66" s="449"/>
      <c r="G66" s="449"/>
      <c r="H66" s="449"/>
      <c r="I66" s="449"/>
      <c r="J66" s="449"/>
    </row>
    <row r="67" spans="1:10" x14ac:dyDescent="0.35">
      <c r="A67" s="449" t="s">
        <v>443</v>
      </c>
      <c r="B67" s="449"/>
      <c r="C67" s="449"/>
      <c r="D67" s="449"/>
      <c r="E67" s="449"/>
      <c r="F67" s="449"/>
      <c r="G67" s="449"/>
      <c r="H67" s="449"/>
      <c r="I67" s="449"/>
      <c r="J67" s="449"/>
    </row>
    <row r="68" spans="1:10" x14ac:dyDescent="0.35">
      <c r="A68" s="449" t="s">
        <v>444</v>
      </c>
      <c r="B68" s="449"/>
      <c r="C68" s="449"/>
      <c r="D68" s="449"/>
      <c r="E68" s="449"/>
      <c r="F68" s="449"/>
      <c r="G68" s="449"/>
      <c r="H68" s="449"/>
      <c r="I68" s="449"/>
      <c r="J68" s="449"/>
    </row>
    <row r="69" spans="1:10" x14ac:dyDescent="0.35">
      <c r="A69" s="449" t="s">
        <v>197</v>
      </c>
      <c r="B69" s="449"/>
      <c r="C69" s="449"/>
      <c r="D69" s="449"/>
      <c r="E69" s="449"/>
      <c r="F69" s="449"/>
      <c r="G69" s="449"/>
      <c r="H69" s="449"/>
      <c r="I69" s="449"/>
      <c r="J69" s="449"/>
    </row>
    <row r="70" spans="1:10" x14ac:dyDescent="0.35">
      <c r="A70" s="449" t="s">
        <v>445</v>
      </c>
      <c r="B70" s="449"/>
      <c r="C70" s="449"/>
      <c r="D70" s="449"/>
      <c r="E70" s="449"/>
      <c r="F70" s="449"/>
      <c r="G70" s="449"/>
      <c r="H70" s="449"/>
      <c r="I70" s="449"/>
      <c r="J70" s="449"/>
    </row>
    <row r="71" spans="1:10" x14ac:dyDescent="0.35">
      <c r="A71" s="449" t="s">
        <v>198</v>
      </c>
      <c r="B71" s="449"/>
      <c r="C71" s="449"/>
      <c r="D71" s="449"/>
      <c r="E71" s="449"/>
      <c r="F71" s="449"/>
      <c r="G71" s="449"/>
      <c r="H71" s="449"/>
      <c r="I71" s="449"/>
      <c r="J71" s="449"/>
    </row>
    <row r="72" spans="1:10" x14ac:dyDescent="0.35">
      <c r="A72" s="449" t="s">
        <v>446</v>
      </c>
      <c r="B72" s="449"/>
      <c r="C72" s="449"/>
      <c r="D72" s="449"/>
      <c r="E72" s="449"/>
      <c r="F72" s="449"/>
      <c r="G72" s="449"/>
      <c r="H72" s="449"/>
      <c r="I72" s="449"/>
      <c r="J72" s="449"/>
    </row>
    <row r="73" spans="1:10" x14ac:dyDescent="0.35">
      <c r="A73" s="449" t="s">
        <v>447</v>
      </c>
      <c r="B73" s="449"/>
      <c r="C73" s="449"/>
      <c r="D73" s="449"/>
      <c r="E73" s="449"/>
      <c r="F73" s="449"/>
      <c r="G73" s="449"/>
      <c r="H73" s="449"/>
      <c r="I73" s="449"/>
      <c r="J73" s="449"/>
    </row>
    <row r="74" spans="1:10" x14ac:dyDescent="0.35">
      <c r="A74" s="449" t="s">
        <v>544</v>
      </c>
      <c r="B74" s="449"/>
      <c r="C74" s="449"/>
      <c r="D74" s="449"/>
      <c r="E74" s="449"/>
      <c r="F74" s="449"/>
      <c r="G74" s="449"/>
      <c r="H74" s="449"/>
      <c r="I74" s="449"/>
      <c r="J74" s="449"/>
    </row>
    <row r="75" spans="1:10" x14ac:dyDescent="0.35">
      <c r="A75" s="449" t="s">
        <v>545</v>
      </c>
      <c r="B75" s="449"/>
      <c r="C75" s="449"/>
      <c r="D75" s="449"/>
      <c r="E75" s="449"/>
      <c r="F75" s="449"/>
      <c r="G75" s="449"/>
      <c r="H75" s="449"/>
      <c r="I75" s="449"/>
      <c r="J75" s="449"/>
    </row>
    <row r="76" spans="1:10" x14ac:dyDescent="0.35">
      <c r="A76" s="449" t="s">
        <v>546</v>
      </c>
      <c r="B76" s="449"/>
      <c r="C76" s="449"/>
      <c r="D76" s="449"/>
      <c r="E76" s="449"/>
      <c r="F76" s="449"/>
      <c r="G76" s="449"/>
      <c r="H76" s="449"/>
      <c r="I76" s="449"/>
      <c r="J76" s="449"/>
    </row>
    <row r="77" spans="1:10" x14ac:dyDescent="0.35">
      <c r="A77" s="449"/>
      <c r="B77" s="449"/>
      <c r="C77" s="449"/>
      <c r="D77" s="449"/>
      <c r="E77" s="449"/>
      <c r="F77" s="449"/>
      <c r="G77" s="449"/>
      <c r="H77" s="449"/>
      <c r="I77" s="449"/>
      <c r="J77" s="449"/>
    </row>
    <row r="78" spans="1:10" x14ac:dyDescent="0.35">
      <c r="A78" s="449" t="s">
        <v>448</v>
      </c>
      <c r="B78" s="449"/>
      <c r="C78" s="449"/>
      <c r="D78" s="449"/>
      <c r="E78" s="449"/>
      <c r="F78" s="449"/>
      <c r="G78" s="449"/>
      <c r="H78" s="449"/>
      <c r="I78" s="449"/>
      <c r="J78" s="449"/>
    </row>
    <row r="79" spans="1:10" x14ac:dyDescent="0.35">
      <c r="A79" s="449" t="s">
        <v>449</v>
      </c>
      <c r="B79" s="449"/>
      <c r="C79" s="449"/>
      <c r="D79" s="449"/>
      <c r="E79" s="449"/>
      <c r="F79" s="449"/>
      <c r="G79" s="449"/>
      <c r="H79" s="449"/>
      <c r="I79" s="449"/>
      <c r="J79" s="449"/>
    </row>
    <row r="80" spans="1:10" x14ac:dyDescent="0.35">
      <c r="A80" s="449" t="s">
        <v>450</v>
      </c>
      <c r="B80" s="449"/>
      <c r="C80" s="449"/>
      <c r="D80" s="449"/>
      <c r="E80" s="449"/>
      <c r="F80" s="449"/>
      <c r="G80" s="449"/>
      <c r="H80" s="449"/>
      <c r="I80" s="449"/>
      <c r="J80" s="449"/>
    </row>
    <row r="81" spans="1:10" x14ac:dyDescent="0.35">
      <c r="A81" s="449" t="s">
        <v>547</v>
      </c>
      <c r="B81" s="449"/>
      <c r="C81" s="449"/>
      <c r="D81" s="449"/>
      <c r="E81" s="449"/>
      <c r="F81" s="449"/>
      <c r="G81" s="449"/>
      <c r="H81" s="449"/>
      <c r="I81" s="449"/>
      <c r="J81" s="449"/>
    </row>
  </sheetData>
  <mergeCells count="79">
    <mergeCell ref="A78:J78"/>
    <mergeCell ref="A79:J79"/>
    <mergeCell ref="A80:J80"/>
    <mergeCell ref="A81:J81"/>
    <mergeCell ref="A72:J72"/>
    <mergeCell ref="A73:J73"/>
    <mergeCell ref="A74:J74"/>
    <mergeCell ref="A75:J75"/>
    <mergeCell ref="A76:J76"/>
    <mergeCell ref="A77:J77"/>
    <mergeCell ref="A67:J67"/>
    <mergeCell ref="A68:J68"/>
    <mergeCell ref="A69:J69"/>
    <mergeCell ref="A70:J70"/>
    <mergeCell ref="A71:J71"/>
    <mergeCell ref="A62:J62"/>
    <mergeCell ref="A63:J63"/>
    <mergeCell ref="A64:J64"/>
    <mergeCell ref="A65:J65"/>
    <mergeCell ref="A66:J66"/>
    <mergeCell ref="A61:J61"/>
    <mergeCell ref="A50:J50"/>
    <mergeCell ref="A51:J51"/>
    <mergeCell ref="A52:J52"/>
    <mergeCell ref="A53:J53"/>
    <mergeCell ref="A54:J54"/>
    <mergeCell ref="A55:J55"/>
    <mergeCell ref="A56:J56"/>
    <mergeCell ref="A57:J57"/>
    <mergeCell ref="A58:J58"/>
    <mergeCell ref="A59:J59"/>
    <mergeCell ref="A60:J60"/>
    <mergeCell ref="A49:J49"/>
    <mergeCell ref="A38:J38"/>
    <mergeCell ref="A39:J39"/>
    <mergeCell ref="A40:J40"/>
    <mergeCell ref="A41:J41"/>
    <mergeCell ref="A42:J42"/>
    <mergeCell ref="A43:J43"/>
    <mergeCell ref="A44:J44"/>
    <mergeCell ref="A45:J45"/>
    <mergeCell ref="A46:J46"/>
    <mergeCell ref="A47:J47"/>
    <mergeCell ref="A48:J48"/>
    <mergeCell ref="A37:J37"/>
    <mergeCell ref="A24:J24"/>
    <mergeCell ref="A25:J25"/>
    <mergeCell ref="A26:J26"/>
    <mergeCell ref="A27:J27"/>
    <mergeCell ref="A28:J28"/>
    <mergeCell ref="A29:J29"/>
    <mergeCell ref="A31:J31"/>
    <mergeCell ref="A33:J33"/>
    <mergeCell ref="A34:J34"/>
    <mergeCell ref="A35:J35"/>
    <mergeCell ref="A36:J36"/>
    <mergeCell ref="A23:J23"/>
    <mergeCell ref="A13:J13"/>
    <mergeCell ref="A14:J14"/>
    <mergeCell ref="A15:J15"/>
    <mergeCell ref="A16:J16"/>
    <mergeCell ref="A17:J17"/>
    <mergeCell ref="A18:J18"/>
    <mergeCell ref="A19:J19"/>
    <mergeCell ref="A20:J20"/>
    <mergeCell ref="A21:J21"/>
    <mergeCell ref="A22:J22"/>
    <mergeCell ref="A12:J12"/>
    <mergeCell ref="A1:J1"/>
    <mergeCell ref="A2:J2"/>
    <mergeCell ref="A3:J3"/>
    <mergeCell ref="A4:J4"/>
    <mergeCell ref="A5:J5"/>
    <mergeCell ref="A6:J6"/>
    <mergeCell ref="A7:J7"/>
    <mergeCell ref="A8:J8"/>
    <mergeCell ref="A9:J9"/>
    <mergeCell ref="A10:J10"/>
    <mergeCell ref="A11:J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Front page</vt:lpstr>
      <vt:lpstr>Summary</vt:lpstr>
      <vt:lpstr>General</vt:lpstr>
      <vt:lpstr>Ignition</vt:lpstr>
      <vt:lpstr>Burn</vt:lpstr>
      <vt:lpstr>Escape</vt:lpstr>
      <vt:lpstr>Management control</vt:lpstr>
      <vt:lpstr>Test &amp; main control</vt:lpstr>
      <vt:lpstr>Actions</vt:lpstr>
      <vt:lpstr>Periodic review</vt:lpstr>
      <vt:lpstr>Floor plans &amp; photos</vt:lpstr>
      <vt:lpstr>General notice</vt:lpstr>
      <vt:lpstr>Ignition!Print_Area</vt:lpstr>
      <vt:lpstr>'Management control'!Print_Area</vt:lpstr>
      <vt:lpstr>Summary!Print_Area</vt:lpstr>
      <vt:lpstr>'Test &amp; main control'!Print_Area</vt:lpstr>
    </vt:vector>
  </TitlesOfParts>
  <Company>CCC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GG Fire Risk Assessment</dc:title>
  <dc:subject>Fire</dc:subject>
  <dc:creator>Martin.Fenner@girlguiding.org.uk</dc:creator>
  <cp:lastModifiedBy>cjepanmure@aol.com</cp:lastModifiedBy>
  <cp:lastPrinted>2025-06-12T14:54:27Z</cp:lastPrinted>
  <dcterms:created xsi:type="dcterms:W3CDTF">2006-06-01T08:17:04Z</dcterms:created>
  <dcterms:modified xsi:type="dcterms:W3CDTF">2025-10-27T09:24:45Z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